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15" windowWidth="18960" windowHeight="11325"/>
  </bookViews>
  <sheets>
    <sheet name="Build &amp; Transfer Summary" sheetId="4" r:id="rId1"/>
    <sheet name="Build &amp; Transfer Detail" sheetId="2" r:id="rId2"/>
    <sheet name="Acquisition-Lease" sheetId="5" r:id="rId3"/>
  </sheets>
  <definedNames>
    <definedName name="House_Types">'Build &amp; Transfer Summary'!$A$9:$A$15</definedName>
    <definedName name="_xlnm.Print_Area" localSheetId="2">'Acquisition-Lease'!$A$1:$G$68</definedName>
    <definedName name="_xlnm.Print_Area" localSheetId="1">'Build &amp; Transfer Detail'!$A$2:$R$73</definedName>
    <definedName name="_xlnm.Print_Area" localSheetId="0">'Build &amp; Transfer Summary'!$A$1:$G$70</definedName>
    <definedName name="_xlnm.Print_Titles" localSheetId="1">'Build &amp; Transfer Detail'!$A:$A</definedName>
  </definedNames>
  <calcPr calcId="125725"/>
</workbook>
</file>

<file path=xl/calcChain.xml><?xml version="1.0" encoding="utf-8"?>
<calcChain xmlns="http://schemas.openxmlformats.org/spreadsheetml/2006/main">
  <c r="R68" i="2"/>
  <c r="R47"/>
  <c r="R46"/>
  <c r="R45"/>
  <c r="R42"/>
  <c r="R41"/>
  <c r="R40"/>
  <c r="R39"/>
  <c r="R38"/>
  <c r="R37"/>
  <c r="R36"/>
  <c r="R33"/>
  <c r="R32"/>
  <c r="R31"/>
  <c r="R30"/>
  <c r="R29"/>
  <c r="R28"/>
  <c r="R24"/>
  <c r="R23"/>
  <c r="R22"/>
  <c r="R21"/>
  <c r="R20"/>
  <c r="R19"/>
  <c r="R18"/>
  <c r="R17"/>
  <c r="R16"/>
  <c r="R15"/>
  <c r="R14"/>
  <c r="R13"/>
  <c r="R12"/>
  <c r="R11"/>
  <c r="R10"/>
  <c r="R9"/>
  <c r="N68"/>
  <c r="N47"/>
  <c r="N46"/>
  <c r="N45"/>
  <c r="N42"/>
  <c r="N41"/>
  <c r="N40"/>
  <c r="N39"/>
  <c r="N38"/>
  <c r="N37"/>
  <c r="N36"/>
  <c r="N33"/>
  <c r="N32"/>
  <c r="N31"/>
  <c r="N30"/>
  <c r="N29"/>
  <c r="N28"/>
  <c r="N24"/>
  <c r="N23"/>
  <c r="N22"/>
  <c r="N21"/>
  <c r="N20"/>
  <c r="N19"/>
  <c r="N18"/>
  <c r="N17"/>
  <c r="N16"/>
  <c r="N15"/>
  <c r="N14"/>
  <c r="N13"/>
  <c r="N12"/>
  <c r="N11"/>
  <c r="N10"/>
  <c r="N9"/>
  <c r="J68"/>
  <c r="J47"/>
  <c r="J46"/>
  <c r="J45"/>
  <c r="J42"/>
  <c r="J41"/>
  <c r="J40"/>
  <c r="J39"/>
  <c r="J38"/>
  <c r="J37"/>
  <c r="J36"/>
  <c r="J33"/>
  <c r="J32"/>
  <c r="J31"/>
  <c r="J30"/>
  <c r="J29"/>
  <c r="J28"/>
  <c r="J24"/>
  <c r="J23"/>
  <c r="J22"/>
  <c r="J21"/>
  <c r="J20"/>
  <c r="J19"/>
  <c r="J18"/>
  <c r="J17"/>
  <c r="J16"/>
  <c r="J15"/>
  <c r="J14"/>
  <c r="J13"/>
  <c r="J12"/>
  <c r="J11"/>
  <c r="J10"/>
  <c r="J9"/>
  <c r="F71"/>
  <c r="F46"/>
  <c r="F41"/>
  <c r="F32"/>
  <c r="F45"/>
  <c r="F40"/>
  <c r="F39"/>
  <c r="F38"/>
  <c r="F37"/>
  <c r="F36"/>
  <c r="F31"/>
  <c r="F30"/>
  <c r="F29"/>
  <c r="F28"/>
  <c r="F24"/>
  <c r="F23"/>
  <c r="F22"/>
  <c r="F21"/>
  <c r="F20"/>
  <c r="F19"/>
  <c r="F18"/>
  <c r="F17"/>
  <c r="F16"/>
  <c r="F15"/>
  <c r="F14"/>
  <c r="F13"/>
  <c r="F12"/>
  <c r="F11"/>
  <c r="F10"/>
  <c r="F9"/>
  <c r="C66" i="5"/>
  <c r="F66"/>
  <c r="E66"/>
  <c r="D66"/>
  <c r="G57"/>
  <c r="G52"/>
  <c r="F27"/>
  <c r="E27"/>
  <c r="D27"/>
  <c r="C27"/>
  <c r="F26"/>
  <c r="E26"/>
  <c r="D26"/>
  <c r="C26"/>
  <c r="F25"/>
  <c r="E25"/>
  <c r="D25"/>
  <c r="C25"/>
  <c r="F24"/>
  <c r="E24"/>
  <c r="D24"/>
  <c r="D32" s="1"/>
  <c r="C24"/>
  <c r="F21"/>
  <c r="F23" s="1"/>
  <c r="E21"/>
  <c r="E23" s="1"/>
  <c r="D21"/>
  <c r="D23" s="1"/>
  <c r="C21"/>
  <c r="B16"/>
  <c r="D15" s="1"/>
  <c r="D5"/>
  <c r="C66" i="4"/>
  <c r="F66"/>
  <c r="E66"/>
  <c r="D66"/>
  <c r="F27"/>
  <c r="E27"/>
  <c r="D27"/>
  <c r="C27"/>
  <c r="O66" i="2"/>
  <c r="O67" s="1"/>
  <c r="O57"/>
  <c r="Q47"/>
  <c r="Q42"/>
  <c r="Q33"/>
  <c r="Q25"/>
  <c r="R25" s="1"/>
  <c r="K66"/>
  <c r="K67" s="1"/>
  <c r="K57"/>
  <c r="M47"/>
  <c r="M42"/>
  <c r="M33"/>
  <c r="M25"/>
  <c r="N25" s="1"/>
  <c r="G66"/>
  <c r="G67" s="1"/>
  <c r="G57"/>
  <c r="I47"/>
  <c r="I42"/>
  <c r="I33"/>
  <c r="I25"/>
  <c r="J25" s="1"/>
  <c r="E42"/>
  <c r="F42" s="1"/>
  <c r="F30" i="5" l="1"/>
  <c r="F32"/>
  <c r="F36"/>
  <c r="D30"/>
  <c r="D12"/>
  <c r="D10"/>
  <c r="D14"/>
  <c r="G66"/>
  <c r="D9"/>
  <c r="C23" s="1"/>
  <c r="D11"/>
  <c r="D13"/>
  <c r="F39"/>
  <c r="C39"/>
  <c r="C22"/>
  <c r="E22"/>
  <c r="E40" s="1"/>
  <c r="G24"/>
  <c r="E29"/>
  <c r="C31"/>
  <c r="E31"/>
  <c r="E39"/>
  <c r="D22"/>
  <c r="D40" s="1"/>
  <c r="F22"/>
  <c r="F40" s="1"/>
  <c r="G26"/>
  <c r="D29"/>
  <c r="F29"/>
  <c r="E30"/>
  <c r="D31"/>
  <c r="F31"/>
  <c r="C32"/>
  <c r="E32"/>
  <c r="E36"/>
  <c r="D39"/>
  <c r="G66" i="4"/>
  <c r="P67" i="2"/>
  <c r="M49"/>
  <c r="N49" s="1"/>
  <c r="Q49"/>
  <c r="R49" s="1"/>
  <c r="I49"/>
  <c r="J49" s="1"/>
  <c r="O58"/>
  <c r="P58" s="1"/>
  <c r="K58"/>
  <c r="L58" s="1"/>
  <c r="L67"/>
  <c r="G58"/>
  <c r="H58" s="1"/>
  <c r="H67"/>
  <c r="G57" i="4"/>
  <c r="C24"/>
  <c r="C38" s="1"/>
  <c r="F26"/>
  <c r="F25"/>
  <c r="F24"/>
  <c r="F21"/>
  <c r="E26"/>
  <c r="E25"/>
  <c r="E24"/>
  <c r="E21"/>
  <c r="D26"/>
  <c r="D25"/>
  <c r="D24"/>
  <c r="D21"/>
  <c r="C21"/>
  <c r="C26"/>
  <c r="C25"/>
  <c r="D5"/>
  <c r="G52"/>
  <c r="B16"/>
  <c r="E47" i="2"/>
  <c r="E22" i="4" l="1"/>
  <c r="E23" s="1"/>
  <c r="F22"/>
  <c r="F23" s="1"/>
  <c r="C22"/>
  <c r="C23" s="1"/>
  <c r="D22"/>
  <c r="D23" s="1"/>
  <c r="D16" i="5"/>
  <c r="F33"/>
  <c r="F33" i="4"/>
  <c r="F31"/>
  <c r="F29"/>
  <c r="F36"/>
  <c r="F32"/>
  <c r="F30"/>
  <c r="E33" i="5"/>
  <c r="E33" i="4"/>
  <c r="E31"/>
  <c r="E29"/>
  <c r="E36"/>
  <c r="E32"/>
  <c r="E30"/>
  <c r="D33"/>
  <c r="D31"/>
  <c r="D29"/>
  <c r="D36"/>
  <c r="D32"/>
  <c r="D30"/>
  <c r="D33" i="5"/>
  <c r="C31" i="4"/>
  <c r="F47" i="2"/>
  <c r="C32" i="4"/>
  <c r="C40" i="5"/>
  <c r="G32"/>
  <c r="G39"/>
  <c r="G31"/>
  <c r="M50" i="2"/>
  <c r="E34" i="4" s="1"/>
  <c r="I50" i="2"/>
  <c r="Q68"/>
  <c r="Q50"/>
  <c r="F34" i="4" s="1"/>
  <c r="G65"/>
  <c r="I68" i="2"/>
  <c r="M68"/>
  <c r="G24" i="4"/>
  <c r="G26"/>
  <c r="D39"/>
  <c r="E39"/>
  <c r="F39"/>
  <c r="D14"/>
  <c r="D11"/>
  <c r="D13"/>
  <c r="D15"/>
  <c r="D10"/>
  <c r="D12"/>
  <c r="D9"/>
  <c r="C39"/>
  <c r="E25" i="2"/>
  <c r="C66"/>
  <c r="C67" s="1"/>
  <c r="C57"/>
  <c r="C58" s="1"/>
  <c r="E33"/>
  <c r="F16" i="5" l="1"/>
  <c r="G67" s="1"/>
  <c r="G68" s="1"/>
  <c r="M51" i="2"/>
  <c r="E35" i="4" s="1"/>
  <c r="F40"/>
  <c r="C40"/>
  <c r="D40"/>
  <c r="E40"/>
  <c r="G40" i="5"/>
  <c r="C42" s="1"/>
  <c r="R50" i="2"/>
  <c r="F34" i="5"/>
  <c r="N51" i="2"/>
  <c r="E35" i="5"/>
  <c r="N50" i="2"/>
  <c r="E34" i="5"/>
  <c r="D34" i="4"/>
  <c r="J50" i="2"/>
  <c r="D36" i="5"/>
  <c r="D34"/>
  <c r="F33" i="2"/>
  <c r="C30" i="4"/>
  <c r="C30" i="5"/>
  <c r="G30" s="1"/>
  <c r="F25" i="2"/>
  <c r="C29" i="4"/>
  <c r="C29" i="5"/>
  <c r="G29" s="1"/>
  <c r="M71" i="2"/>
  <c r="Q51"/>
  <c r="I51"/>
  <c r="J51" s="1"/>
  <c r="G32" i="4"/>
  <c r="E49" i="2"/>
  <c r="D16" i="4"/>
  <c r="F16" s="1"/>
  <c r="G39"/>
  <c r="D67" i="2"/>
  <c r="D58"/>
  <c r="C41" i="5" l="1"/>
  <c r="D41" s="1"/>
  <c r="G58"/>
  <c r="G59" s="1"/>
  <c r="G61" s="1"/>
  <c r="E41"/>
  <c r="D42"/>
  <c r="R51" i="2"/>
  <c r="F35" i="5"/>
  <c r="F35" i="4"/>
  <c r="N71" i="2"/>
  <c r="E37" i="5"/>
  <c r="E37" i="4"/>
  <c r="D35" i="5"/>
  <c r="D35" i="4"/>
  <c r="F49" i="2"/>
  <c r="C33" i="4"/>
  <c r="C33" i="5"/>
  <c r="G33" s="1"/>
  <c r="F41"/>
  <c r="Q71" i="2"/>
  <c r="Q73" s="1"/>
  <c r="I71"/>
  <c r="J71" s="1"/>
  <c r="G69" i="4"/>
  <c r="G70" s="1"/>
  <c r="G67"/>
  <c r="G58"/>
  <c r="G59" s="1"/>
  <c r="G61" s="1"/>
  <c r="M73" i="2"/>
  <c r="G29" i="4"/>
  <c r="G31"/>
  <c r="G30"/>
  <c r="G40"/>
  <c r="C42" s="1"/>
  <c r="C41"/>
  <c r="E68" i="2"/>
  <c r="E50"/>
  <c r="E42" i="5" l="1"/>
  <c r="F42" s="1"/>
  <c r="R73" i="2"/>
  <c r="F38" i="5"/>
  <c r="F46" s="1"/>
  <c r="F38" i="4"/>
  <c r="R71" i="2"/>
  <c r="F37" i="5"/>
  <c r="F37" i="4"/>
  <c r="N73" i="2"/>
  <c r="E38" i="5"/>
  <c r="E38" i="4"/>
  <c r="D37" i="5"/>
  <c r="D37" i="4"/>
  <c r="I73" i="2"/>
  <c r="J73" s="1"/>
  <c r="F68"/>
  <c r="C36" i="5"/>
  <c r="G36" s="1"/>
  <c r="C36" i="4"/>
  <c r="F50" i="2"/>
  <c r="C34" i="4"/>
  <c r="C34" i="5"/>
  <c r="G34" s="1"/>
  <c r="G41"/>
  <c r="F46" i="4"/>
  <c r="E46"/>
  <c r="D42"/>
  <c r="D41"/>
  <c r="G33"/>
  <c r="E51" i="2"/>
  <c r="G42" i="5" l="1"/>
  <c r="F43"/>
  <c r="E46"/>
  <c r="E43"/>
  <c r="D38"/>
  <c r="D38" i="4"/>
  <c r="E71" i="2"/>
  <c r="F51"/>
  <c r="C35" i="4"/>
  <c r="C35" i="5"/>
  <c r="G35" s="1"/>
  <c r="E41" i="4"/>
  <c r="F41" s="1"/>
  <c r="E42"/>
  <c r="G34"/>
  <c r="G36"/>
  <c r="F47" i="5" l="1"/>
  <c r="F48" s="1"/>
  <c r="F45"/>
  <c r="E45"/>
  <c r="E47"/>
  <c r="E48" s="1"/>
  <c r="D43"/>
  <c r="D46"/>
  <c r="C37" i="4"/>
  <c r="C37" i="5"/>
  <c r="G37" s="1"/>
  <c r="E43" i="4"/>
  <c r="F42"/>
  <c r="F43" s="1"/>
  <c r="F47" s="1"/>
  <c r="G35"/>
  <c r="E73" i="2"/>
  <c r="G37" i="4"/>
  <c r="E48" l="1"/>
  <c r="E47"/>
  <c r="D47" i="5"/>
  <c r="D48" s="1"/>
  <c r="D45"/>
  <c r="C46" i="4"/>
  <c r="F73" i="2"/>
  <c r="C38" i="5"/>
  <c r="E45" i="4"/>
  <c r="G42"/>
  <c r="F45"/>
  <c r="F48"/>
  <c r="C43" l="1"/>
  <c r="C45" s="1"/>
  <c r="C46" i="5"/>
  <c r="G38"/>
  <c r="G46" s="1"/>
  <c r="C43"/>
  <c r="D46" i="4"/>
  <c r="D43"/>
  <c r="D47" s="1"/>
  <c r="G38"/>
  <c r="G46" s="1"/>
  <c r="G41"/>
  <c r="C47" l="1"/>
  <c r="C48" s="1"/>
  <c r="G43"/>
  <c r="C47" i="5"/>
  <c r="C48" s="1"/>
  <c r="C45"/>
  <c r="G43"/>
  <c r="D45" i="4"/>
  <c r="D48"/>
  <c r="G45" l="1"/>
  <c r="G47"/>
  <c r="G48" s="1"/>
  <c r="G47" i="5"/>
  <c r="G48" s="1"/>
  <c r="G45"/>
</calcChain>
</file>

<file path=xl/comments1.xml><?xml version="1.0" encoding="utf-8"?>
<comments xmlns="http://schemas.openxmlformats.org/spreadsheetml/2006/main">
  <authors>
    <author>pmclaugh</author>
  </authors>
  <commentList>
    <comment ref="A4" authorId="0">
      <text>
        <r>
          <rPr>
            <sz val="9"/>
            <color indexed="81"/>
            <rFont val="Tahoma"/>
            <family val="2"/>
          </rPr>
          <t>1 acre equals 0.4047 hectares</t>
        </r>
      </text>
    </comment>
  </commentList>
</comments>
</file>

<file path=xl/comments2.xml><?xml version="1.0" encoding="utf-8"?>
<comments xmlns="http://schemas.openxmlformats.org/spreadsheetml/2006/main">
  <authors>
    <author>pmclaugh</author>
  </authors>
  <commentList>
    <comment ref="A4" authorId="0">
      <text>
        <r>
          <rPr>
            <sz val="9"/>
            <color indexed="81"/>
            <rFont val="Tahoma"/>
            <family val="2"/>
          </rPr>
          <t>1 acre equals 0.4047 hectares</t>
        </r>
      </text>
    </comment>
    <comment ref="A68" authorId="0">
      <text>
        <r>
          <rPr>
            <sz val="12"/>
            <color indexed="81"/>
            <rFont val="Times New Roman"/>
            <family val="1"/>
          </rPr>
          <t xml:space="preserve">Where an up-front rent-free period option is agreed, the </t>
        </r>
        <r>
          <rPr>
            <b/>
            <u/>
            <sz val="12"/>
            <color indexed="81"/>
            <rFont val="Times New Roman"/>
            <family val="1"/>
          </rPr>
          <t>entire</t>
        </r>
        <r>
          <rPr>
            <sz val="12"/>
            <color indexed="81"/>
            <rFont val="Times New Roman"/>
            <family val="1"/>
          </rPr>
          <t xml:space="preserve"> lease rent due is waived for a period until the sum of the lease payment waived equals the Net Monetary Value.
Where it is agreed that the Part V value will be achieved by way of an additional discount to the lease rent for the term of the lease or a portion of the term, the additional discount is calculated by including an assumption for the decrease in the value of money over time,
i.e. a Discount Rate. Therefore, the amount of the </t>
        </r>
        <r>
          <rPr>
            <b/>
            <u/>
            <sz val="12"/>
            <color indexed="81"/>
            <rFont val="Times New Roman"/>
            <family val="1"/>
          </rPr>
          <t>additional</t>
        </r>
        <r>
          <rPr>
            <sz val="12"/>
            <color indexed="81"/>
            <rFont val="Times New Roman"/>
            <family val="1"/>
          </rPr>
          <t xml:space="preserve"> reduction will be determined
so that at the end of the lease term, the Net Present Value of the lease payment waived will equate to the Net Monetary Value.</t>
        </r>
      </text>
    </comment>
  </commentList>
</comments>
</file>

<file path=xl/sharedStrings.xml><?xml version="1.0" encoding="utf-8"?>
<sst xmlns="http://schemas.openxmlformats.org/spreadsheetml/2006/main" count="265" uniqueCount="145">
  <si>
    <t>BUILDING WORKS</t>
  </si>
  <si>
    <t>Substructures</t>
  </si>
  <si>
    <t>Upper Floors</t>
  </si>
  <si>
    <t>Roofing (Structure &amp; Finishes)</t>
  </si>
  <si>
    <t>Stairs</t>
  </si>
  <si>
    <t>External walls</t>
  </si>
  <si>
    <t>Windows &amp; External Doors</t>
  </si>
  <si>
    <t>Internal Walls and Partitions</t>
  </si>
  <si>
    <t>Internal doors</t>
  </si>
  <si>
    <t>Wall Finishes Externally</t>
  </si>
  <si>
    <t>Wall Finishes Internally</t>
  </si>
  <si>
    <t>Floor Finishes</t>
  </si>
  <si>
    <t>Ceiling Finishes</t>
  </si>
  <si>
    <t>Mechanical</t>
  </si>
  <si>
    <t>Electrical</t>
  </si>
  <si>
    <t>SITE CURTILAGE WORKS</t>
  </si>
  <si>
    <t>Surface Treatments</t>
  </si>
  <si>
    <t>Site Enclosures</t>
  </si>
  <si>
    <t>Landscaping</t>
  </si>
  <si>
    <t>Drainage</t>
  </si>
  <si>
    <t>Roads, Paths, Pavings</t>
  </si>
  <si>
    <t>Site Services (Piped &amp; Ducted)</t>
  </si>
  <si>
    <t>Statutory Connection Fees</t>
  </si>
  <si>
    <t xml:space="preserve">SITE DEVELOPMENT WORKS </t>
  </si>
  <si>
    <t xml:space="preserve">Design Team Fees                                                               </t>
  </si>
  <si>
    <t xml:space="preserve">Legal Fees                                                                        </t>
  </si>
  <si>
    <t>Vat @23%</t>
  </si>
  <si>
    <t xml:space="preserve">Add VAT @ 13.5%                                                                  </t>
  </si>
  <si>
    <t>FEES / CHARGES</t>
  </si>
  <si>
    <t>A</t>
  </si>
  <si>
    <t>B</t>
  </si>
  <si>
    <t>C</t>
  </si>
  <si>
    <t>D</t>
  </si>
  <si>
    <t>Prepare Site</t>
  </si>
  <si>
    <t>E</t>
  </si>
  <si>
    <t>F</t>
  </si>
  <si>
    <t>G</t>
  </si>
  <si>
    <t>Sub Total</t>
  </si>
  <si>
    <t xml:space="preserve">Statutory Fees - Development Contributions                           </t>
  </si>
  <si>
    <t>BUILDERS PROFIT</t>
  </si>
  <si>
    <t>H</t>
  </si>
  <si>
    <t>I</t>
  </si>
  <si>
    <t>J</t>
  </si>
  <si>
    <t>Sub Total: Site Curtilage Works (excl VAT)</t>
  </si>
  <si>
    <t>Sub Total: Site Development Works (excl VAT)</t>
  </si>
  <si>
    <t xml:space="preserve"> VAT @ 13.5% (E x 13.5%)</t>
  </si>
  <si>
    <t xml:space="preserve"> TOTAL ESTIMATED CONSTRUCTION COST (Incl VAT) (E + F)</t>
  </si>
  <si>
    <t>PRELIMINARIES</t>
  </si>
  <si>
    <t>Sub Total: Fees / Charges (incl VAT)</t>
  </si>
  <si>
    <t>TOTAL ESTIMATED DEVELOPMENT COST (Incl VAT &amp; Profit) (G + H + I)</t>
  </si>
  <si>
    <t>Site Services (Other)</t>
  </si>
  <si>
    <t>House Type</t>
  </si>
  <si>
    <t>Description</t>
  </si>
  <si>
    <t>Square Metres (per house type)</t>
  </si>
  <si>
    <t>Detached</t>
  </si>
  <si>
    <t>Per Sq Metre</t>
  </si>
  <si>
    <t>Preliminaries</t>
  </si>
  <si>
    <t>Sub Total: Preliminaries (excl VAT)</t>
  </si>
  <si>
    <t>Sub Total: Building Works (excl VAT)</t>
  </si>
  <si>
    <t>Total Construction Costs (excl VAT) (A+B+C+D)</t>
  </si>
  <si>
    <t>K</t>
  </si>
  <si>
    <t>Name / Reference</t>
  </si>
  <si>
    <t>Note: Green cells to be completed</t>
  </si>
  <si>
    <t>Semi-detached</t>
  </si>
  <si>
    <t>Terraced, end of terrace</t>
  </si>
  <si>
    <t>Terraced, mid terrace</t>
  </si>
  <si>
    <t>Duplex, house element</t>
  </si>
  <si>
    <t>Duplex, apartment element</t>
  </si>
  <si>
    <t xml:space="preserve">Non - duplex, apartment </t>
  </si>
  <si>
    <t>Size of site (hectares)</t>
  </si>
  <si>
    <t xml:space="preserve">Type </t>
  </si>
  <si>
    <t>No.</t>
  </si>
  <si>
    <t>Total</t>
  </si>
  <si>
    <t>Cost per Dwelling</t>
  </si>
  <si>
    <t>Purchase Price incl VAT (Based on Market Value)</t>
  </si>
  <si>
    <t>Less Net Monetary Value Due (incl VAT)</t>
  </si>
  <si>
    <t>Amount Payable</t>
  </si>
  <si>
    <t>Lease Arrangement</t>
  </si>
  <si>
    <t>Length (months)</t>
  </si>
  <si>
    <t>average market rent (monthly)</t>
  </si>
  <si>
    <t>monthly payment due to landlord (80% disc. to cover responsibilites taken on by l auth.</t>
  </si>
  <si>
    <t>No months net monetary value is to be recouped</t>
  </si>
  <si>
    <t>monthly redcution to cover net monetary value</t>
  </si>
  <si>
    <t>revised monthly payment to landlord</t>
  </si>
  <si>
    <t>Building Works (excl VAT)</t>
  </si>
  <si>
    <t>Site Curtilage (excl VAT)</t>
  </si>
  <si>
    <t>Preliminaries (excl VAT)</t>
  </si>
  <si>
    <t>Fees / Charges (incl VAT)</t>
  </si>
  <si>
    <t>L</t>
  </si>
  <si>
    <t>M</t>
  </si>
  <si>
    <t>N</t>
  </si>
  <si>
    <t>O</t>
  </si>
  <si>
    <t>Cost per Dwelling (O / No Units)</t>
  </si>
  <si>
    <t>Total Estimated Development Cost (Incl VAT &amp; Profit) (G+H+I)</t>
  </si>
  <si>
    <t>P</t>
  </si>
  <si>
    <t>Cost per Dwelling if no Part V (P / No Units)</t>
  </si>
  <si>
    <t>Net Monetary Value Excess (+) (where net monetary value attained exceeds amount actually due)</t>
  </si>
  <si>
    <t>Net Monetary Value Shortfall (-) (where net monetary value attained is less than amount actually due)</t>
  </si>
  <si>
    <t>Total Estimated Cost (J+K+M+N)</t>
  </si>
  <si>
    <t>Area</t>
  </si>
  <si>
    <r>
      <rPr>
        <u/>
        <sz val="11"/>
        <rFont val="Arial"/>
        <family val="2"/>
      </rPr>
      <t>Land Costs</t>
    </r>
    <r>
      <rPr>
        <sz val="11"/>
        <rFont val="Arial"/>
        <family val="2"/>
      </rPr>
      <t xml:space="preserve"> (Agricultural value)</t>
    </r>
  </si>
  <si>
    <r>
      <rPr>
        <u/>
        <sz val="11"/>
        <rFont val="Arial"/>
        <family val="2"/>
      </rPr>
      <t>Net Monetary Value Attained</t>
    </r>
    <r>
      <rPr>
        <sz val="11"/>
        <rFont val="Arial"/>
        <family val="2"/>
      </rPr>
      <t xml:space="preserve"> (DUV less EUV)</t>
    </r>
  </si>
  <si>
    <t>Cost Per Square Metre (excl Land)  (J / (No &amp; Sq Metres))</t>
  </si>
  <si>
    <t>Total Estimated Construction Cost (Incl VAT) (E+F)</t>
  </si>
  <si>
    <t>Builders Profit (on Conctruction Costs)</t>
  </si>
  <si>
    <t>Site Development Works (excl VAT)</t>
  </si>
  <si>
    <t>Total Estimated Cost if no Part V (O+(L-M-N)</t>
  </si>
  <si>
    <t>@</t>
  </si>
  <si>
    <t>(3) Net Monetary Value (2-1)</t>
  </si>
  <si>
    <t>(4) Cost payable per house.</t>
  </si>
  <si>
    <t>House / Site Number(s)</t>
  </si>
  <si>
    <t>Type A</t>
  </si>
  <si>
    <t>Type B</t>
  </si>
  <si>
    <t>Type C</t>
  </si>
  <si>
    <t>Type D</t>
  </si>
  <si>
    <t>(1) Existing Use Value (€24,710 per hectare)</t>
  </si>
  <si>
    <t>Number of units proposed</t>
  </si>
  <si>
    <t>No of this type in Overall Development</t>
  </si>
  <si>
    <t>Notional Builders Profit on Construction Costs</t>
  </si>
  <si>
    <t>Costs are only brought forward from detail sheet where number of units is not equal to zero</t>
  </si>
  <si>
    <t>Acquisition of built unit(s)</t>
  </si>
  <si>
    <r>
      <t xml:space="preserve">PART V </t>
    </r>
    <r>
      <rPr>
        <b/>
        <u/>
        <sz val="22"/>
        <rFont val="Arial"/>
        <family val="2"/>
      </rPr>
      <t>BUILD &amp; TRANSFER</t>
    </r>
    <r>
      <rPr>
        <b/>
        <sz val="22"/>
        <rFont val="Arial"/>
        <family val="2"/>
      </rPr>
      <t xml:space="preserve"> COST PLAN SUMMARY</t>
    </r>
  </si>
  <si>
    <t>Less Net Monetary Value Due</t>
  </si>
  <si>
    <t>Units proposed and costings to be entered on "Build &amp; Transfer Detail" sheet</t>
  </si>
  <si>
    <t>(2) Market Value</t>
  </si>
  <si>
    <t>Siteworks abnormals where applicable (per site incl VAT) Site values reduced accordingly for purposes of calculating the Market Value</t>
  </si>
  <si>
    <t>MV of this type in Overall Development</t>
  </si>
  <si>
    <t>PART V ACQUISITION / LEASE</t>
  </si>
  <si>
    <t>Units proposed</t>
  </si>
  <si>
    <t>Type (in overall development)</t>
  </si>
  <si>
    <t>Number to be built &amp; transferred to Local Authority</t>
  </si>
  <si>
    <t>Number of units to be sold / leased to Local Authority)</t>
  </si>
  <si>
    <t>Electricity</t>
  </si>
  <si>
    <t xml:space="preserve">Water / Sewerage                                                       </t>
  </si>
  <si>
    <t>Purchase Price (per house type) incl VAT (Based on Market Value)</t>
  </si>
  <si>
    <t>Average market rent (per house type) (monthly)</t>
  </si>
  <si>
    <t>Monthly payment due to landlord (80% disc. to cover responsibilites taken on by local authority)</t>
  </si>
  <si>
    <t>Cost per house type</t>
  </si>
  <si>
    <t>Fittings: Kitchens/Utility Room Units/Fireplace/Sanitary Ware etc</t>
  </si>
  <si>
    <t>MV of this type of site (excl abnormals)</t>
  </si>
  <si>
    <t>MV of this type of site</t>
  </si>
  <si>
    <t>Name / Reference / Development Location</t>
  </si>
  <si>
    <t>(Version 4 - 20% September 2021)</t>
  </si>
  <si>
    <r>
      <rPr>
        <b/>
        <sz val="11"/>
        <color rgb="FF000000"/>
        <rFont val="Arial"/>
        <family val="2"/>
      </rPr>
      <t xml:space="preserve">Part V </t>
    </r>
    <r>
      <rPr>
        <b/>
        <u/>
        <sz val="11"/>
        <color rgb="FF000000"/>
        <rFont val="Arial"/>
        <family val="2"/>
      </rPr>
      <t>build &amp; transfer</t>
    </r>
    <r>
      <rPr>
        <b/>
        <sz val="11"/>
        <color rgb="FF000000"/>
        <rFont val="Arial"/>
        <family val="2"/>
      </rPr>
      <t xml:space="preserve"> cost plan detail </t>
    </r>
    <r>
      <rPr>
        <b/>
        <sz val="8"/>
        <color rgb="FF000000"/>
        <rFont val="Arial"/>
        <family val="2"/>
      </rPr>
      <t>(version 4 - 20% September 2021)</t>
    </r>
  </si>
  <si>
    <t>No of months up-front rent-free period needed to cover the net monetary value
requirement</t>
  </si>
</sst>
</file>

<file path=xl/styles.xml><?xml version="1.0" encoding="utf-8"?>
<styleSheet xmlns="http://schemas.openxmlformats.org/spreadsheetml/2006/main">
  <numFmts count="3">
    <numFmt numFmtId="164" formatCode="###0.00;###0.00"/>
    <numFmt numFmtId="165" formatCode="&quot;€&quot;#,##0.00"/>
    <numFmt numFmtId="166" formatCode="&quot;€&quot;#,##0"/>
  </numFmts>
  <fonts count="32">
    <font>
      <sz val="10"/>
      <color rgb="FF000000"/>
      <name val="Times New Roman"/>
      <charset val="204"/>
    </font>
    <font>
      <sz val="10"/>
      <color rgb="FF000000"/>
      <name val="Calibri"/>
      <family val="2"/>
      <scheme val="minor"/>
    </font>
    <font>
      <b/>
      <u/>
      <sz val="12"/>
      <color rgb="FF000000"/>
      <name val="Times New Roman"/>
      <family val="1"/>
    </font>
    <font>
      <b/>
      <sz val="22"/>
      <name val="Arial"/>
      <family val="2"/>
    </font>
    <font>
      <b/>
      <sz val="10"/>
      <name val="Arial"/>
      <family val="2"/>
    </font>
    <font>
      <sz val="10"/>
      <name val="Arial"/>
      <family val="2"/>
    </font>
    <font>
      <sz val="10"/>
      <color rgb="FFFF0000"/>
      <name val="Arial"/>
      <family val="2"/>
    </font>
    <font>
      <sz val="9"/>
      <color indexed="81"/>
      <name val="Tahoma"/>
      <family val="2"/>
    </font>
    <font>
      <sz val="11"/>
      <color rgb="FF000000"/>
      <name val="Times New Roman"/>
      <family val="1"/>
    </font>
    <font>
      <sz val="10"/>
      <color rgb="FF000000"/>
      <name val="Arial"/>
      <family val="2"/>
    </font>
    <font>
      <i/>
      <u/>
      <sz val="11"/>
      <name val="Arial"/>
      <family val="2"/>
    </font>
    <font>
      <b/>
      <i/>
      <u/>
      <sz val="11"/>
      <name val="Arial"/>
      <family val="2"/>
    </font>
    <font>
      <sz val="11"/>
      <name val="Arial"/>
      <family val="2"/>
    </font>
    <font>
      <b/>
      <sz val="11"/>
      <color rgb="FF000000"/>
      <name val="Times New Roman"/>
      <family val="1"/>
    </font>
    <font>
      <sz val="11"/>
      <color rgb="FF000000"/>
      <name val="Arial"/>
      <family val="2"/>
    </font>
    <font>
      <b/>
      <sz val="11"/>
      <name val="Arial"/>
      <family val="2"/>
    </font>
    <font>
      <b/>
      <sz val="11"/>
      <color rgb="FF000000"/>
      <name val="Arial"/>
      <family val="2"/>
    </font>
    <font>
      <b/>
      <u/>
      <sz val="11"/>
      <name val="Arial"/>
      <family val="2"/>
    </font>
    <font>
      <u/>
      <sz val="11"/>
      <name val="Arial"/>
      <family val="2"/>
    </font>
    <font>
      <sz val="11"/>
      <color theme="1"/>
      <name val="Arial"/>
      <family val="2"/>
    </font>
    <font>
      <b/>
      <u/>
      <sz val="11"/>
      <color rgb="FF000000"/>
      <name val="Arial"/>
      <family val="2"/>
    </font>
    <font>
      <u/>
      <sz val="11"/>
      <color rgb="FF000000"/>
      <name val="Arial"/>
      <family val="2"/>
    </font>
    <font>
      <u val="double"/>
      <sz val="11"/>
      <color rgb="FF000000"/>
      <name val="Arial"/>
      <family val="2"/>
    </font>
    <font>
      <sz val="10"/>
      <color rgb="FF000000"/>
      <name val="Times New Roman"/>
      <family val="1"/>
    </font>
    <font>
      <b/>
      <sz val="11"/>
      <color theme="1"/>
      <name val="Arial"/>
      <family val="2"/>
    </font>
    <font>
      <sz val="8"/>
      <name val="Arial"/>
      <family val="2"/>
    </font>
    <font>
      <b/>
      <u/>
      <sz val="22"/>
      <name val="Arial"/>
      <family val="2"/>
    </font>
    <font>
      <b/>
      <sz val="8"/>
      <color rgb="FF000000"/>
      <name val="Arial"/>
      <family val="2"/>
    </font>
    <font>
      <sz val="11"/>
      <name val="Times New Roman"/>
      <family val="1"/>
    </font>
    <font>
      <sz val="11"/>
      <color theme="1"/>
      <name val="Times New Roman"/>
      <family val="1"/>
    </font>
    <font>
      <sz val="12"/>
      <color indexed="81"/>
      <name val="Times New Roman"/>
      <family val="1"/>
    </font>
    <font>
      <b/>
      <u/>
      <sz val="12"/>
      <color indexed="81"/>
      <name val="Times New Roman"/>
      <family val="1"/>
    </font>
  </fonts>
  <fills count="4">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0">
    <xf numFmtId="0" fontId="0" fillId="0" borderId="0" xfId="0" applyFill="1" applyBorder="1" applyAlignment="1">
      <alignment horizontal="left" vertical="top"/>
    </xf>
    <xf numFmtId="0" fontId="1" fillId="0" borderId="0" xfId="0" applyFont="1" applyFill="1" applyBorder="1" applyAlignment="1" applyProtection="1">
      <alignment horizontal="left" vertical="top"/>
    </xf>
    <xf numFmtId="165" fontId="1" fillId="0" borderId="0" xfId="0" applyNumberFormat="1" applyFont="1" applyFill="1" applyBorder="1" applyAlignment="1" applyProtection="1">
      <alignment horizontal="left" vertical="top"/>
    </xf>
    <xf numFmtId="0" fontId="1" fillId="0" borderId="0" xfId="0" applyFont="1" applyFill="1" applyBorder="1" applyAlignment="1" applyProtection="1">
      <alignment horizontal="right" vertical="top"/>
    </xf>
    <xf numFmtId="0" fontId="0" fillId="0" borderId="0" xfId="0" applyProtection="1"/>
    <xf numFmtId="166" fontId="0" fillId="0" borderId="0" xfId="0" applyNumberFormat="1" applyProtection="1"/>
    <xf numFmtId="165" fontId="0" fillId="0" borderId="0" xfId="0" applyNumberFormat="1" applyProtection="1"/>
    <xf numFmtId="0" fontId="0" fillId="0" borderId="0" xfId="0" applyAlignment="1" applyProtection="1">
      <alignment wrapText="1"/>
    </xf>
    <xf numFmtId="0" fontId="4" fillId="0" borderId="0" xfId="0" applyFont="1" applyAlignment="1" applyProtection="1">
      <alignment horizontal="center"/>
    </xf>
    <xf numFmtId="0" fontId="4" fillId="0" borderId="0" xfId="0" applyFont="1" applyProtection="1"/>
    <xf numFmtId="1" fontId="0" fillId="0" borderId="0" xfId="0" applyNumberFormat="1" applyProtection="1"/>
    <xf numFmtId="165" fontId="0" fillId="0" borderId="0" xfId="0" applyNumberFormat="1" applyFill="1" applyProtection="1"/>
    <xf numFmtId="165" fontId="4" fillId="0" borderId="0" xfId="0" applyNumberFormat="1" applyFont="1" applyFill="1" applyBorder="1" applyProtection="1"/>
    <xf numFmtId="0" fontId="0" fillId="0" borderId="0" xfId="0" applyFill="1" applyProtection="1"/>
    <xf numFmtId="166" fontId="0" fillId="0" borderId="0" xfId="0" applyNumberFormat="1" applyFill="1" applyBorder="1" applyProtection="1"/>
    <xf numFmtId="165" fontId="0" fillId="0" borderId="0" xfId="0" applyNumberFormat="1" applyFill="1" applyBorder="1" applyProtection="1"/>
    <xf numFmtId="0" fontId="0" fillId="0" borderId="0" xfId="0" applyFill="1" applyBorder="1" applyProtection="1"/>
    <xf numFmtId="0" fontId="0" fillId="0" borderId="0" xfId="0" applyFill="1" applyBorder="1" applyAlignment="1" applyProtection="1">
      <alignment wrapText="1"/>
    </xf>
    <xf numFmtId="0" fontId="5" fillId="0" borderId="0" xfId="0" applyFont="1" applyFill="1" applyBorder="1" applyProtection="1"/>
    <xf numFmtId="2" fontId="0" fillId="0" borderId="0" xfId="0" applyNumberFormat="1" applyFill="1" applyBorder="1" applyProtection="1"/>
    <xf numFmtId="0" fontId="4" fillId="0" borderId="0" xfId="0" applyFont="1" applyFill="1" applyAlignment="1" applyProtection="1">
      <alignment horizontal="center"/>
    </xf>
    <xf numFmtId="0" fontId="4" fillId="0" borderId="0" xfId="0" applyFont="1" applyFill="1" applyBorder="1" applyProtection="1"/>
    <xf numFmtId="0" fontId="0" fillId="0" borderId="0" xfId="0" applyFill="1" applyAlignment="1" applyProtection="1">
      <alignment wrapText="1"/>
    </xf>
    <xf numFmtId="1" fontId="0" fillId="0" borderId="0" xfId="0" applyNumberFormat="1" applyFill="1" applyProtection="1"/>
    <xf numFmtId="0" fontId="6" fillId="0" borderId="0" xfId="0" applyFont="1" applyFill="1" applyBorder="1" applyAlignment="1" applyProtection="1">
      <alignment wrapText="1"/>
    </xf>
    <xf numFmtId="166" fontId="0" fillId="0" borderId="0" xfId="0" applyNumberFormat="1" applyFill="1" applyProtection="1"/>
    <xf numFmtId="0" fontId="8" fillId="0" borderId="0" xfId="0" applyFont="1" applyFill="1" applyBorder="1" applyAlignment="1" applyProtection="1">
      <alignment wrapText="1"/>
    </xf>
    <xf numFmtId="0" fontId="8" fillId="0" borderId="0" xfId="0" applyFont="1" applyFill="1" applyBorder="1" applyProtection="1"/>
    <xf numFmtId="0" fontId="8" fillId="0" borderId="0" xfId="0" applyFont="1" applyProtection="1"/>
    <xf numFmtId="166" fontId="14" fillId="0" borderId="0" xfId="0" applyNumberFormat="1" applyFont="1" applyFill="1" applyBorder="1" applyProtection="1"/>
    <xf numFmtId="0" fontId="14" fillId="0" borderId="0" xfId="0" applyFont="1" applyFill="1" applyBorder="1" applyAlignment="1" applyProtection="1">
      <alignment wrapText="1"/>
    </xf>
    <xf numFmtId="0" fontId="11" fillId="0" borderId="0" xfId="0" applyFont="1" applyFill="1" applyBorder="1" applyAlignment="1" applyProtection="1">
      <alignment wrapText="1"/>
    </xf>
    <xf numFmtId="0" fontId="13" fillId="0" borderId="0" xfId="0" applyFont="1" applyFill="1" applyBorder="1" applyAlignment="1" applyProtection="1">
      <alignment horizontal="right"/>
    </xf>
    <xf numFmtId="165" fontId="8" fillId="0" borderId="0" xfId="0" applyNumberFormat="1" applyFont="1" applyFill="1" applyBorder="1" applyProtection="1"/>
    <xf numFmtId="0" fontId="12" fillId="0" borderId="0" xfId="0" applyFont="1" applyFill="1" applyBorder="1" applyAlignment="1" applyProtection="1">
      <alignment wrapText="1"/>
    </xf>
    <xf numFmtId="0" fontId="15" fillId="0" borderId="0" xfId="0" applyFont="1" applyFill="1" applyBorder="1" applyAlignment="1" applyProtection="1">
      <alignment horizontal="center" wrapText="1"/>
    </xf>
    <xf numFmtId="0" fontId="15" fillId="0" borderId="0" xfId="0" applyFont="1" applyFill="1" applyBorder="1" applyAlignment="1" applyProtection="1">
      <alignment horizontal="right"/>
    </xf>
    <xf numFmtId="165" fontId="15" fillId="0" borderId="0" xfId="0" applyNumberFormat="1" applyFont="1" applyFill="1" applyBorder="1" applyAlignment="1" applyProtection="1">
      <alignment horizontal="center"/>
    </xf>
    <xf numFmtId="166" fontId="15" fillId="0" borderId="0" xfId="0" applyNumberFormat="1" applyFont="1" applyFill="1" applyBorder="1" applyAlignment="1" applyProtection="1">
      <alignment horizontal="left"/>
    </xf>
    <xf numFmtId="165" fontId="15" fillId="0" borderId="0" xfId="0" applyNumberFormat="1" applyFont="1" applyFill="1" applyBorder="1" applyProtection="1"/>
    <xf numFmtId="0" fontId="15" fillId="0" borderId="0" xfId="0" applyFont="1" applyFill="1" applyBorder="1" applyProtection="1"/>
    <xf numFmtId="165" fontId="16" fillId="0" borderId="0" xfId="0" applyNumberFormat="1" applyFont="1" applyFill="1" applyBorder="1" applyProtection="1"/>
    <xf numFmtId="165" fontId="14" fillId="0" borderId="0" xfId="0" applyNumberFormat="1" applyFont="1" applyFill="1" applyBorder="1" applyProtection="1"/>
    <xf numFmtId="0" fontId="17" fillId="0" borderId="0" xfId="0" applyFont="1" applyFill="1" applyBorder="1" applyAlignment="1" applyProtection="1">
      <alignment wrapText="1"/>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165" fontId="19" fillId="0" borderId="0" xfId="0" applyNumberFormat="1" applyFont="1" applyFill="1" applyBorder="1" applyProtection="1"/>
    <xf numFmtId="165" fontId="12" fillId="0" borderId="0" xfId="0" applyNumberFormat="1" applyFont="1" applyFill="1" applyBorder="1" applyProtection="1"/>
    <xf numFmtId="1" fontId="14" fillId="0" borderId="0" xfId="0" applyNumberFormat="1" applyFont="1" applyFill="1" applyBorder="1" applyProtection="1"/>
    <xf numFmtId="0" fontId="14" fillId="0" borderId="1" xfId="0" applyFont="1" applyFill="1" applyBorder="1" applyAlignment="1" applyProtection="1">
      <alignment horizontal="left" vertical="top"/>
    </xf>
    <xf numFmtId="0" fontId="14" fillId="0" borderId="4" xfId="0" applyFont="1" applyFill="1" applyBorder="1" applyAlignment="1" applyProtection="1">
      <alignment horizontal="left" vertical="top"/>
    </xf>
    <xf numFmtId="0" fontId="17" fillId="0" borderId="4" xfId="0" applyFont="1" applyFill="1" applyBorder="1" applyAlignment="1" applyProtection="1">
      <alignment horizontal="left" vertical="center" wrapText="1"/>
    </xf>
    <xf numFmtId="0" fontId="12" fillId="0" borderId="4"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20" fillId="0" borderId="4" xfId="0" applyFont="1" applyFill="1" applyBorder="1" applyAlignment="1" applyProtection="1">
      <alignment horizontal="left" vertical="top" wrapText="1"/>
    </xf>
    <xf numFmtId="0" fontId="14" fillId="0" borderId="4" xfId="0" applyFont="1" applyFill="1" applyBorder="1" applyAlignment="1" applyProtection="1">
      <alignment horizontal="left" vertical="top" wrapText="1"/>
    </xf>
    <xf numFmtId="0" fontId="17" fillId="0" borderId="4" xfId="0" applyFont="1" applyFill="1" applyBorder="1" applyAlignment="1" applyProtection="1">
      <alignment horizontal="left" vertical="top" wrapText="1"/>
    </xf>
    <xf numFmtId="0" fontId="15" fillId="0" borderId="4" xfId="0" applyFont="1" applyFill="1" applyBorder="1" applyAlignment="1" applyProtection="1">
      <alignment horizontal="left" vertical="top"/>
    </xf>
    <xf numFmtId="164" fontId="16" fillId="0" borderId="4" xfId="0" applyNumberFormat="1" applyFont="1" applyFill="1" applyBorder="1" applyAlignment="1" applyProtection="1">
      <alignment horizontal="left" vertical="top" wrapText="1"/>
    </xf>
    <xf numFmtId="0" fontId="17" fillId="0" borderId="4" xfId="0" applyFont="1" applyFill="1" applyBorder="1" applyAlignment="1" applyProtection="1">
      <alignment horizontal="left" vertical="top"/>
    </xf>
    <xf numFmtId="0" fontId="12" fillId="0" borderId="4" xfId="0" applyFont="1" applyFill="1" applyBorder="1" applyAlignment="1" applyProtection="1">
      <alignment horizontal="left" vertical="top"/>
    </xf>
    <xf numFmtId="0" fontId="18" fillId="0" borderId="4" xfId="0" applyFont="1" applyFill="1" applyBorder="1" applyAlignment="1" applyProtection="1">
      <alignment horizontal="left" vertical="top"/>
    </xf>
    <xf numFmtId="0" fontId="20" fillId="0" borderId="4" xfId="0" applyFont="1" applyFill="1" applyBorder="1" applyAlignment="1" applyProtection="1">
      <alignment horizontal="left" vertical="top"/>
    </xf>
    <xf numFmtId="0" fontId="15" fillId="0" borderId="6" xfId="0" applyFont="1" applyFill="1" applyBorder="1" applyAlignment="1" applyProtection="1">
      <alignment horizontal="left" vertical="center" wrapText="1"/>
    </xf>
    <xf numFmtId="0" fontId="16" fillId="0" borderId="2" xfId="0" applyFont="1" applyFill="1" applyBorder="1" applyAlignment="1" applyProtection="1">
      <alignment horizontal="center" vertical="top"/>
    </xf>
    <xf numFmtId="0" fontId="16" fillId="0" borderId="0" xfId="0" applyFont="1" applyFill="1" applyBorder="1" applyAlignment="1" applyProtection="1">
      <alignment horizontal="center" vertical="top"/>
    </xf>
    <xf numFmtId="0" fontId="17"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top" wrapText="1"/>
    </xf>
    <xf numFmtId="0" fontId="20" fillId="0" borderId="0"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15" fillId="0" borderId="0" xfId="0" applyFont="1" applyFill="1" applyBorder="1" applyAlignment="1" applyProtection="1">
      <alignment horizontal="center" vertical="top"/>
    </xf>
    <xf numFmtId="164" fontId="16" fillId="0" borderId="0" xfId="0" applyNumberFormat="1" applyFont="1" applyFill="1" applyBorder="1" applyAlignment="1" applyProtection="1">
      <alignment horizontal="center" vertical="top" wrapText="1"/>
    </xf>
    <xf numFmtId="0" fontId="17" fillId="0" borderId="0" xfId="0" applyFont="1" applyFill="1" applyBorder="1" applyAlignment="1" applyProtection="1">
      <alignment horizontal="center" vertical="top"/>
    </xf>
    <xf numFmtId="0" fontId="20" fillId="0" borderId="0" xfId="0" applyFont="1" applyFill="1" applyBorder="1" applyAlignment="1" applyProtection="1">
      <alignment horizontal="center" vertical="top"/>
    </xf>
    <xf numFmtId="0" fontId="15" fillId="0" borderId="7" xfId="0" applyFont="1" applyFill="1" applyBorder="1" applyAlignment="1" applyProtection="1">
      <alignment horizontal="center" vertical="center" wrapText="1"/>
    </xf>
    <xf numFmtId="0" fontId="14" fillId="0" borderId="1" xfId="0" applyFont="1" applyFill="1" applyBorder="1" applyAlignment="1" applyProtection="1">
      <alignment horizontal="right" vertical="top"/>
    </xf>
    <xf numFmtId="0" fontId="14" fillId="0" borderId="2" xfId="0" applyFont="1" applyFill="1" applyBorder="1" applyAlignment="1" applyProtection="1">
      <alignment horizontal="right" vertical="top"/>
    </xf>
    <xf numFmtId="0" fontId="14" fillId="0" borderId="3" xfId="0" applyFont="1" applyFill="1" applyBorder="1" applyAlignment="1" applyProtection="1">
      <alignment horizontal="right" vertical="top"/>
    </xf>
    <xf numFmtId="0" fontId="14" fillId="0" borderId="4" xfId="0" applyFont="1" applyFill="1" applyBorder="1" applyAlignment="1" applyProtection="1">
      <alignment horizontal="right" vertical="top"/>
    </xf>
    <xf numFmtId="0" fontId="14" fillId="0" borderId="0" xfId="0" applyFont="1" applyFill="1" applyBorder="1" applyAlignment="1" applyProtection="1">
      <alignment horizontal="right" vertical="top"/>
    </xf>
    <xf numFmtId="0" fontId="14" fillId="0" borderId="5" xfId="0" applyFont="1" applyFill="1" applyBorder="1" applyAlignment="1" applyProtection="1">
      <alignment horizontal="right" vertical="top"/>
    </xf>
    <xf numFmtId="0" fontId="17" fillId="0" borderId="4"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wrapText="1"/>
    </xf>
    <xf numFmtId="0" fontId="15" fillId="0" borderId="5" xfId="0" applyFont="1" applyFill="1" applyBorder="1" applyAlignment="1" applyProtection="1">
      <alignment horizontal="right" vertical="center" wrapText="1"/>
    </xf>
    <xf numFmtId="0" fontId="12" fillId="0" borderId="4" xfId="0" applyFont="1" applyFill="1" applyBorder="1" applyAlignment="1" applyProtection="1">
      <alignment horizontal="right" vertical="top" wrapText="1"/>
    </xf>
    <xf numFmtId="165" fontId="14" fillId="0" borderId="0" xfId="0" applyNumberFormat="1" applyFont="1" applyFill="1" applyBorder="1" applyAlignment="1" applyProtection="1">
      <alignment horizontal="right" vertical="top" wrapText="1"/>
    </xf>
    <xf numFmtId="165" fontId="14" fillId="0" borderId="5" xfId="0" applyNumberFormat="1" applyFont="1" applyFill="1" applyBorder="1" applyAlignment="1" applyProtection="1">
      <alignment horizontal="right" vertical="top" wrapText="1"/>
    </xf>
    <xf numFmtId="0" fontId="12" fillId="0" borderId="0" xfId="0" applyFont="1" applyFill="1" applyBorder="1" applyAlignment="1" applyProtection="1">
      <alignment horizontal="right" vertical="top" wrapText="1"/>
    </xf>
    <xf numFmtId="165" fontId="21" fillId="0" borderId="0" xfId="0" applyNumberFormat="1" applyFont="1" applyFill="1" applyBorder="1" applyAlignment="1" applyProtection="1">
      <alignment horizontal="right" vertical="top" wrapText="1"/>
    </xf>
    <xf numFmtId="165" fontId="17" fillId="0" borderId="0" xfId="0" applyNumberFormat="1" applyFont="1" applyFill="1" applyBorder="1" applyAlignment="1" applyProtection="1">
      <alignment horizontal="right" vertical="top" wrapText="1"/>
    </xf>
    <xf numFmtId="165" fontId="12" fillId="0" borderId="0" xfId="0" applyNumberFormat="1" applyFont="1" applyFill="1" applyBorder="1" applyAlignment="1" applyProtection="1">
      <alignment horizontal="right" vertical="top" wrapText="1"/>
    </xf>
    <xf numFmtId="0" fontId="20" fillId="0" borderId="4" xfId="0" applyFont="1" applyFill="1" applyBorder="1" applyAlignment="1" applyProtection="1">
      <alignment horizontal="right" vertical="top" wrapText="1"/>
    </xf>
    <xf numFmtId="0" fontId="20" fillId="0" borderId="0" xfId="0" applyFont="1" applyFill="1" applyBorder="1" applyAlignment="1" applyProtection="1">
      <alignment horizontal="right" vertical="top" wrapText="1"/>
    </xf>
    <xf numFmtId="0" fontId="14" fillId="0" borderId="4" xfId="0" applyFont="1" applyFill="1" applyBorder="1" applyAlignment="1" applyProtection="1">
      <alignment horizontal="right" vertical="top" wrapText="1"/>
    </xf>
    <xf numFmtId="0" fontId="14" fillId="0" borderId="0" xfId="0" applyFont="1" applyFill="1" applyBorder="1" applyAlignment="1" applyProtection="1">
      <alignment horizontal="left" vertical="top"/>
    </xf>
    <xf numFmtId="0" fontId="15" fillId="0" borderId="4" xfId="0" applyFont="1" applyFill="1" applyBorder="1" applyAlignment="1" applyProtection="1">
      <alignment horizontal="right" vertical="top" wrapText="1"/>
    </xf>
    <xf numFmtId="0" fontId="15" fillId="0" borderId="0" xfId="0" applyFont="1" applyFill="1" applyBorder="1" applyAlignment="1" applyProtection="1">
      <alignment horizontal="right" vertical="top" wrapText="1"/>
    </xf>
    <xf numFmtId="165" fontId="20" fillId="0" borderId="0" xfId="0" applyNumberFormat="1" applyFont="1" applyFill="1" applyBorder="1" applyAlignment="1" applyProtection="1">
      <alignment horizontal="right" vertical="top" wrapText="1"/>
    </xf>
    <xf numFmtId="0" fontId="12" fillId="0" borderId="4" xfId="0" applyFont="1" applyFill="1" applyBorder="1" applyAlignment="1" applyProtection="1">
      <alignment horizontal="right" vertical="top"/>
    </xf>
    <xf numFmtId="165" fontId="20" fillId="0" borderId="0" xfId="0" applyNumberFormat="1" applyFont="1" applyFill="1" applyBorder="1" applyAlignment="1" applyProtection="1">
      <alignment horizontal="right" vertical="top"/>
    </xf>
    <xf numFmtId="0" fontId="15" fillId="0" borderId="4" xfId="0" applyFont="1" applyFill="1" applyBorder="1" applyAlignment="1" applyProtection="1">
      <alignment horizontal="right" vertical="top"/>
    </xf>
    <xf numFmtId="164" fontId="16" fillId="0" borderId="4" xfId="0" applyNumberFormat="1" applyFont="1" applyFill="1" applyBorder="1" applyAlignment="1" applyProtection="1">
      <alignment horizontal="right" vertical="top" wrapText="1"/>
    </xf>
    <xf numFmtId="164" fontId="16" fillId="0" borderId="0" xfId="0" applyNumberFormat="1" applyFont="1" applyFill="1" applyBorder="1" applyAlignment="1" applyProtection="1">
      <alignment horizontal="right" vertical="top" wrapText="1"/>
    </xf>
    <xf numFmtId="0" fontId="17" fillId="0" borderId="4" xfId="0" applyFont="1" applyFill="1" applyBorder="1" applyAlignment="1" applyProtection="1">
      <alignment horizontal="right" vertical="top"/>
    </xf>
    <xf numFmtId="165" fontId="14" fillId="0" borderId="0" xfId="0" applyNumberFormat="1" applyFont="1" applyFill="1" applyBorder="1" applyAlignment="1" applyProtection="1">
      <alignment horizontal="right" vertical="top"/>
    </xf>
    <xf numFmtId="165" fontId="18" fillId="0" borderId="4" xfId="0" applyNumberFormat="1" applyFont="1" applyFill="1" applyBorder="1" applyAlignment="1" applyProtection="1">
      <alignment horizontal="right" vertical="top"/>
    </xf>
    <xf numFmtId="165" fontId="22" fillId="0" borderId="4" xfId="0" applyNumberFormat="1" applyFont="1" applyFill="1" applyBorder="1" applyAlignment="1" applyProtection="1">
      <alignment horizontal="right" vertical="top"/>
    </xf>
    <xf numFmtId="165" fontId="21" fillId="0" borderId="0" xfId="0" applyNumberFormat="1" applyFont="1" applyFill="1" applyBorder="1" applyAlignment="1" applyProtection="1">
      <alignment horizontal="right" vertical="top"/>
    </xf>
    <xf numFmtId="0" fontId="12" fillId="0" borderId="5" xfId="0" applyFont="1" applyFill="1" applyBorder="1" applyAlignment="1" applyProtection="1">
      <alignment horizontal="right" vertical="top" wrapText="1"/>
    </xf>
    <xf numFmtId="4" fontId="14" fillId="0" borderId="0" xfId="0" applyNumberFormat="1" applyFont="1" applyFill="1" applyBorder="1" applyAlignment="1" applyProtection="1">
      <alignment horizontal="right" vertical="top"/>
    </xf>
    <xf numFmtId="0" fontId="16" fillId="0" borderId="0" xfId="0" applyFont="1" applyFill="1" applyBorder="1" applyAlignment="1" applyProtection="1">
      <alignment horizontal="right" vertical="top"/>
    </xf>
    <xf numFmtId="165" fontId="14" fillId="0" borderId="5" xfId="0" applyNumberFormat="1" applyFont="1" applyFill="1" applyBorder="1" applyAlignment="1" applyProtection="1">
      <alignment horizontal="right" vertical="top"/>
    </xf>
    <xf numFmtId="0" fontId="15" fillId="0" borderId="6" xfId="0" applyFont="1" applyFill="1" applyBorder="1" applyAlignment="1" applyProtection="1">
      <alignment horizontal="right" vertical="center"/>
    </xf>
    <xf numFmtId="0" fontId="14" fillId="0" borderId="7" xfId="0" applyFont="1" applyFill="1" applyBorder="1" applyAlignment="1" applyProtection="1">
      <alignment horizontal="right" vertical="center"/>
    </xf>
    <xf numFmtId="165" fontId="16" fillId="0" borderId="7" xfId="0" applyNumberFormat="1" applyFont="1" applyFill="1" applyBorder="1" applyAlignment="1" applyProtection="1">
      <alignment horizontal="right" vertical="center"/>
    </xf>
    <xf numFmtId="165" fontId="14" fillId="0" borderId="8" xfId="0" applyNumberFormat="1" applyFont="1" applyFill="1" applyBorder="1" applyAlignment="1" applyProtection="1">
      <alignment horizontal="right" vertical="top" wrapText="1"/>
    </xf>
    <xf numFmtId="0" fontId="13" fillId="0" borderId="0" xfId="0" applyFont="1" applyFill="1" applyBorder="1" applyAlignment="1" applyProtection="1">
      <alignment wrapText="1"/>
    </xf>
    <xf numFmtId="0" fontId="2" fillId="0" borderId="0" xfId="0" applyFont="1" applyFill="1" applyBorder="1" applyAlignment="1">
      <alignment horizontal="center" vertical="top"/>
    </xf>
    <xf numFmtId="3" fontId="14" fillId="0" borderId="0" xfId="0" applyNumberFormat="1" applyFont="1" applyFill="1" applyBorder="1" applyProtection="1"/>
    <xf numFmtId="165" fontId="24" fillId="0" borderId="0" xfId="0" applyNumberFormat="1" applyFont="1" applyFill="1" applyBorder="1" applyProtection="1"/>
    <xf numFmtId="0" fontId="12" fillId="0" borderId="1" xfId="0" applyFont="1" applyFill="1" applyBorder="1" applyAlignment="1" applyProtection="1">
      <alignment wrapText="1"/>
    </xf>
    <xf numFmtId="0" fontId="5" fillId="0" borderId="2" xfId="0" applyFont="1" applyFill="1" applyBorder="1" applyAlignment="1" applyProtection="1">
      <alignment wrapText="1"/>
    </xf>
    <xf numFmtId="165" fontId="14" fillId="0" borderId="2" xfId="0" applyNumberFormat="1" applyFont="1" applyFill="1" applyBorder="1" applyProtection="1"/>
    <xf numFmtId="165" fontId="14" fillId="0" borderId="3" xfId="0" applyNumberFormat="1" applyFont="1" applyFill="1" applyBorder="1" applyProtection="1"/>
    <xf numFmtId="0" fontId="12" fillId="0" borderId="4" xfId="0" applyFont="1" applyFill="1" applyBorder="1" applyAlignment="1" applyProtection="1">
      <alignment wrapText="1"/>
    </xf>
    <xf numFmtId="165" fontId="19" fillId="0" borderId="5" xfId="0" applyNumberFormat="1" applyFont="1" applyFill="1" applyBorder="1" applyProtection="1"/>
    <xf numFmtId="165" fontId="14" fillId="0" borderId="5" xfId="0" applyNumberFormat="1" applyFont="1" applyFill="1" applyBorder="1" applyProtection="1"/>
    <xf numFmtId="0" fontId="12" fillId="0" borderId="6" xfId="0" applyFont="1" applyFill="1" applyBorder="1" applyAlignment="1" applyProtection="1">
      <alignment wrapText="1"/>
    </xf>
    <xf numFmtId="0" fontId="0" fillId="0" borderId="7" xfId="0" applyFill="1" applyBorder="1" applyAlignment="1" applyProtection="1"/>
    <xf numFmtId="165" fontId="14" fillId="0" borderId="7" xfId="0" applyNumberFormat="1" applyFont="1" applyFill="1" applyBorder="1" applyProtection="1"/>
    <xf numFmtId="165" fontId="14" fillId="0" borderId="8" xfId="0" applyNumberFormat="1" applyFont="1" applyFill="1" applyBorder="1" applyProtection="1"/>
    <xf numFmtId="0" fontId="5" fillId="0" borderId="0" xfId="0" applyFont="1" applyFill="1" applyBorder="1" applyAlignment="1" applyProtection="1">
      <alignment wrapText="1"/>
    </xf>
    <xf numFmtId="0" fontId="12" fillId="0" borderId="0" xfId="0" applyFont="1" applyFill="1" applyBorder="1" applyAlignment="1" applyProtection="1">
      <alignment wrapText="1"/>
    </xf>
    <xf numFmtId="0" fontId="8" fillId="0" borderId="0" xfId="0" applyFont="1" applyAlignment="1" applyProtection="1">
      <alignment wrapText="1"/>
    </xf>
    <xf numFmtId="165" fontId="8" fillId="0" borderId="0" xfId="0" applyNumberFormat="1" applyFont="1" applyProtection="1"/>
    <xf numFmtId="166" fontId="8" fillId="0" borderId="0" xfId="0" applyNumberFormat="1" applyFont="1" applyProtection="1"/>
    <xf numFmtId="0" fontId="5" fillId="0" borderId="0" xfId="0" applyFont="1" applyFill="1" applyBorder="1" applyAlignment="1" applyProtection="1">
      <alignment horizontal="right" wrapText="1"/>
    </xf>
    <xf numFmtId="0" fontId="12" fillId="0" borderId="4" xfId="0" applyFont="1" applyFill="1" applyBorder="1" applyAlignment="1" applyProtection="1">
      <alignment horizontal="left" vertical="top" wrapText="1"/>
      <protection locked="0"/>
    </xf>
    <xf numFmtId="165" fontId="21" fillId="0" borderId="0" xfId="0" applyNumberFormat="1" applyFont="1" applyFill="1" applyBorder="1" applyAlignment="1" applyProtection="1">
      <alignment horizontal="right" vertical="top" wrapText="1"/>
      <protection locked="0"/>
    </xf>
    <xf numFmtId="0" fontId="12" fillId="0" borderId="4" xfId="0" applyFont="1" applyFill="1" applyBorder="1" applyAlignment="1" applyProtection="1">
      <alignment horizontal="left" vertical="top"/>
      <protection locked="0"/>
    </xf>
    <xf numFmtId="0" fontId="0" fillId="0" borderId="0" xfId="0" applyFill="1" applyBorder="1" applyAlignment="1" applyProtection="1">
      <alignment horizontal="left" vertical="top" wrapText="1"/>
    </xf>
    <xf numFmtId="0" fontId="14" fillId="0" borderId="0" xfId="0" applyFont="1" applyFill="1" applyBorder="1" applyAlignment="1" applyProtection="1">
      <alignment horizontal="right" wrapText="1"/>
    </xf>
    <xf numFmtId="0" fontId="14" fillId="0" borderId="0" xfId="0" applyFont="1" applyFill="1" applyBorder="1" applyAlignment="1" applyProtection="1">
      <alignment horizontal="right"/>
    </xf>
    <xf numFmtId="165" fontId="4" fillId="0" borderId="0" xfId="0" applyNumberFormat="1" applyFont="1" applyFill="1" applyBorder="1" applyProtection="1">
      <protection locked="0"/>
    </xf>
    <xf numFmtId="0" fontId="8" fillId="2" borderId="0" xfId="0" applyFont="1" applyFill="1" applyBorder="1" applyProtection="1">
      <protection locked="0"/>
    </xf>
    <xf numFmtId="0" fontId="14" fillId="2" borderId="0" xfId="0" applyFont="1" applyFill="1" applyBorder="1" applyAlignment="1" applyProtection="1">
      <alignment horizontal="right" vertical="top"/>
      <protection locked="0"/>
    </xf>
    <xf numFmtId="165" fontId="14" fillId="2" borderId="0" xfId="0" applyNumberFormat="1" applyFont="1" applyFill="1" applyBorder="1" applyAlignment="1" applyProtection="1">
      <alignment horizontal="right" vertical="top" wrapText="1"/>
      <protection locked="0"/>
    </xf>
    <xf numFmtId="165" fontId="14" fillId="2" borderId="0" xfId="0" applyNumberFormat="1" applyFont="1" applyFill="1" applyBorder="1" applyAlignment="1" applyProtection="1">
      <alignment horizontal="right" vertical="center" wrapText="1"/>
      <protection locked="0"/>
    </xf>
    <xf numFmtId="165" fontId="12" fillId="2" borderId="0" xfId="0" applyNumberFormat="1" applyFont="1" applyFill="1" applyBorder="1" applyAlignment="1" applyProtection="1">
      <alignment horizontal="right" vertical="top" wrapText="1"/>
      <protection locked="0"/>
    </xf>
    <xf numFmtId="165" fontId="14" fillId="2" borderId="4" xfId="0" applyNumberFormat="1" applyFont="1" applyFill="1" applyBorder="1" applyAlignment="1" applyProtection="1">
      <alignment horizontal="right" vertical="top"/>
      <protection locked="0"/>
    </xf>
    <xf numFmtId="165" fontId="21" fillId="2" borderId="0" xfId="0" applyNumberFormat="1" applyFont="1" applyFill="1" applyBorder="1" applyAlignment="1" applyProtection="1">
      <alignment horizontal="right" vertical="top"/>
      <protection locked="0"/>
    </xf>
    <xf numFmtId="4" fontId="14" fillId="2" borderId="4" xfId="0" applyNumberFormat="1" applyFont="1" applyFill="1" applyBorder="1" applyAlignment="1" applyProtection="1">
      <alignment horizontal="right" vertical="top"/>
      <protection locked="0"/>
    </xf>
    <xf numFmtId="0" fontId="14" fillId="2" borderId="2" xfId="0" applyFont="1" applyFill="1" applyBorder="1" applyAlignment="1" applyProtection="1">
      <alignment horizontal="right" vertical="top"/>
      <protection locked="0"/>
    </xf>
    <xf numFmtId="165" fontId="12" fillId="0" borderId="4" xfId="0" applyNumberFormat="1" applyFont="1" applyFill="1" applyBorder="1" applyAlignment="1" applyProtection="1">
      <alignment horizontal="right" vertical="top" wrapText="1"/>
      <protection locked="0"/>
    </xf>
    <xf numFmtId="165" fontId="12" fillId="0" borderId="4" xfId="0" applyNumberFormat="1" applyFont="1" applyFill="1" applyBorder="1" applyAlignment="1" applyProtection="1">
      <alignment horizontal="right" vertical="top"/>
      <protection locked="0"/>
    </xf>
    <xf numFmtId="0" fontId="12" fillId="0" borderId="0" xfId="0" applyFont="1" applyFill="1" applyBorder="1" applyAlignment="1" applyProtection="1">
      <alignment wrapText="1"/>
    </xf>
    <xf numFmtId="165" fontId="23" fillId="0" borderId="0" xfId="0" applyNumberFormat="1" applyFont="1" applyFill="1" applyBorder="1" applyAlignment="1" applyProtection="1">
      <alignment horizontal="right"/>
    </xf>
    <xf numFmtId="0" fontId="27" fillId="0" borderId="0" xfId="0" applyFont="1" applyFill="1" applyBorder="1" applyAlignment="1" applyProtection="1">
      <alignment horizontal="center" vertical="top"/>
    </xf>
    <xf numFmtId="0" fontId="14" fillId="0" borderId="0" xfId="0" applyFont="1" applyFill="1" applyBorder="1" applyProtection="1"/>
    <xf numFmtId="1" fontId="14" fillId="2" borderId="0" xfId="0" applyNumberFormat="1" applyFont="1" applyFill="1" applyBorder="1" applyProtection="1">
      <protection locked="0"/>
    </xf>
    <xf numFmtId="0" fontId="29" fillId="2" borderId="0" xfId="0" applyFont="1" applyFill="1" applyBorder="1" applyProtection="1">
      <protection locked="0"/>
    </xf>
    <xf numFmtId="0" fontId="25" fillId="0" borderId="0" xfId="0" applyFont="1" applyFill="1" applyBorder="1" applyAlignment="1" applyProtection="1">
      <alignment horizontal="center"/>
    </xf>
    <xf numFmtId="10" fontId="12" fillId="2" borderId="4" xfId="0" applyNumberFormat="1" applyFont="1" applyFill="1" applyBorder="1" applyAlignment="1" applyProtection="1">
      <alignment horizontal="right" vertical="top"/>
      <protection locked="0"/>
    </xf>
    <xf numFmtId="165" fontId="14" fillId="2" borderId="0" xfId="0" applyNumberFormat="1" applyFont="1" applyFill="1" applyBorder="1" applyProtection="1">
      <protection locked="0"/>
    </xf>
    <xf numFmtId="0" fontId="14" fillId="0" borderId="9" xfId="0" applyFont="1" applyBorder="1" applyAlignment="1" applyProtection="1">
      <alignment wrapText="1"/>
    </xf>
    <xf numFmtId="0" fontId="14" fillId="0" borderId="10" xfId="0" applyFont="1" applyFill="1" applyBorder="1" applyProtection="1"/>
    <xf numFmtId="165" fontId="8" fillId="0" borderId="10" xfId="0" applyNumberFormat="1" applyFont="1" applyFill="1" applyBorder="1" applyAlignment="1" applyProtection="1">
      <alignment horizontal="right"/>
    </xf>
    <xf numFmtId="0" fontId="28" fillId="0" borderId="11" xfId="0" applyFont="1" applyFill="1" applyBorder="1" applyAlignment="1" applyProtection="1">
      <alignment wrapText="1"/>
    </xf>
    <xf numFmtId="0" fontId="12" fillId="0" borderId="12" xfId="0" applyFont="1" applyFill="1" applyBorder="1" applyAlignment="1" applyProtection="1">
      <alignment wrapText="1"/>
    </xf>
    <xf numFmtId="0" fontId="14" fillId="0" borderId="13" xfId="0" applyFont="1" applyBorder="1" applyProtection="1"/>
    <xf numFmtId="0" fontId="14" fillId="0" borderId="12" xfId="0" applyFont="1" applyFill="1" applyBorder="1" applyAlignment="1" applyProtection="1">
      <alignment wrapText="1"/>
    </xf>
    <xf numFmtId="1" fontId="14" fillId="0" borderId="13" xfId="0" applyNumberFormat="1" applyFont="1" applyFill="1" applyBorder="1" applyProtection="1"/>
    <xf numFmtId="0" fontId="12" fillId="0" borderId="14" xfId="0" applyFont="1" applyFill="1" applyBorder="1" applyAlignment="1" applyProtection="1">
      <alignment wrapText="1"/>
    </xf>
    <xf numFmtId="0" fontId="14" fillId="0" borderId="15" xfId="0" applyFont="1" applyFill="1" applyBorder="1" applyProtection="1"/>
    <xf numFmtId="1" fontId="14" fillId="2" borderId="15" xfId="0" applyNumberFormat="1" applyFont="1" applyFill="1" applyBorder="1" applyProtection="1">
      <protection locked="0"/>
    </xf>
    <xf numFmtId="1" fontId="14" fillId="0" borderId="16" xfId="0" applyNumberFormat="1" applyFont="1" applyFill="1" applyBorder="1" applyProtection="1"/>
    <xf numFmtId="0" fontId="14" fillId="2" borderId="2" xfId="0" applyFont="1" applyFill="1" applyBorder="1" applyAlignment="1" applyProtection="1">
      <alignment horizontal="right" vertical="top" wrapText="1"/>
      <protection locked="0"/>
    </xf>
    <xf numFmtId="0" fontId="15" fillId="0" borderId="1" xfId="0" applyFont="1" applyFill="1" applyBorder="1" applyAlignment="1" applyProtection="1">
      <alignment wrapText="1"/>
    </xf>
    <xf numFmtId="0" fontId="14" fillId="0" borderId="2" xfId="0" applyFont="1" applyFill="1" applyBorder="1" applyProtection="1"/>
    <xf numFmtId="1" fontId="14" fillId="0" borderId="2" xfId="0" applyNumberFormat="1" applyFont="1" applyFill="1" applyBorder="1" applyProtection="1"/>
    <xf numFmtId="1" fontId="14" fillId="0" borderId="3" xfId="0" applyNumberFormat="1" applyFont="1" applyFill="1" applyBorder="1" applyProtection="1"/>
    <xf numFmtId="0" fontId="15" fillId="0" borderId="4" xfId="0" applyFont="1" applyFill="1" applyBorder="1" applyAlignment="1" applyProtection="1">
      <alignment wrapText="1"/>
    </xf>
    <xf numFmtId="165" fontId="15" fillId="0" borderId="5" xfId="0" applyNumberFormat="1" applyFont="1" applyFill="1" applyBorder="1" applyProtection="1"/>
    <xf numFmtId="0" fontId="14" fillId="0" borderId="7" xfId="0" applyFont="1" applyFill="1" applyBorder="1" applyProtection="1"/>
    <xf numFmtId="166" fontId="14" fillId="0" borderId="7" xfId="0" applyNumberFormat="1" applyFont="1" applyFill="1" applyBorder="1" applyProtection="1"/>
    <xf numFmtId="166" fontId="14" fillId="0" borderId="2" xfId="0" applyNumberFormat="1" applyFont="1" applyFill="1" applyBorder="1" applyProtection="1"/>
    <xf numFmtId="0" fontId="14" fillId="0" borderId="3" xfId="0" applyFont="1" applyFill="1" applyBorder="1" applyProtection="1"/>
    <xf numFmtId="1" fontId="14" fillId="0" borderId="5" xfId="0" applyNumberFormat="1" applyFont="1" applyFill="1" applyBorder="1" applyProtection="1"/>
    <xf numFmtId="1" fontId="14" fillId="2" borderId="5" xfId="0" applyNumberFormat="1" applyFont="1" applyFill="1" applyBorder="1" applyProtection="1">
      <protection locked="0"/>
    </xf>
    <xf numFmtId="165" fontId="14" fillId="0" borderId="5" xfId="0" applyNumberFormat="1" applyFont="1" applyBorder="1" applyProtection="1"/>
    <xf numFmtId="165" fontId="16" fillId="0" borderId="8" xfId="0" applyNumberFormat="1" applyFont="1" applyFill="1" applyBorder="1" applyProtection="1"/>
    <xf numFmtId="165" fontId="16" fillId="0" borderId="8" xfId="0" applyNumberFormat="1" applyFont="1" applyBorder="1" applyProtection="1"/>
    <xf numFmtId="0" fontId="12" fillId="0" borderId="4" xfId="0" applyFont="1" applyFill="1" applyBorder="1" applyAlignment="1" applyProtection="1">
      <alignment wrapText="1"/>
    </xf>
    <xf numFmtId="0" fontId="25" fillId="0" borderId="0" xfId="0" applyFont="1" applyFill="1" applyBorder="1" applyAlignment="1" applyProtection="1">
      <alignment horizontal="center"/>
    </xf>
    <xf numFmtId="0" fontId="12" fillId="0" borderId="4" xfId="0" applyFont="1" applyFill="1" applyBorder="1" applyAlignment="1" applyProtection="1">
      <alignment wrapText="1"/>
    </xf>
    <xf numFmtId="0" fontId="12" fillId="0" borderId="4" xfId="0" applyFont="1" applyFill="1" applyBorder="1" applyAlignment="1" applyProtection="1">
      <alignment wrapText="1"/>
    </xf>
    <xf numFmtId="0" fontId="25" fillId="0" borderId="0" xfId="0" applyFont="1" applyFill="1" applyBorder="1" applyAlignment="1" applyProtection="1">
      <alignment horizontal="center"/>
    </xf>
    <xf numFmtId="0" fontId="15" fillId="0" borderId="6" xfId="0" applyFont="1" applyFill="1" applyBorder="1" applyAlignment="1" applyProtection="1">
      <alignment wrapText="1"/>
    </xf>
    <xf numFmtId="4" fontId="16" fillId="0" borderId="8" xfId="0" applyNumberFormat="1" applyFont="1" applyFill="1" applyBorder="1" applyProtection="1"/>
    <xf numFmtId="0" fontId="12" fillId="0" borderId="6" xfId="0" applyFont="1" applyBorder="1" applyAlignment="1" applyProtection="1">
      <alignment wrapText="1"/>
    </xf>
    <xf numFmtId="0" fontId="14" fillId="0" borderId="7" xfId="0" applyFont="1" applyBorder="1" applyAlignment="1" applyProtection="1"/>
    <xf numFmtId="0" fontId="12" fillId="0" borderId="4" xfId="0" applyFont="1" applyFill="1" applyBorder="1" applyAlignment="1" applyProtection="1">
      <alignment wrapText="1"/>
    </xf>
    <xf numFmtId="0" fontId="14" fillId="0" borderId="0" xfId="0" applyFont="1" applyFill="1" applyBorder="1" applyAlignment="1" applyProtection="1"/>
    <xf numFmtId="0" fontId="3" fillId="0" borderId="0" xfId="0" applyFont="1" applyFill="1" applyBorder="1" applyAlignment="1" applyProtection="1">
      <alignment horizontal="center"/>
    </xf>
    <xf numFmtId="0" fontId="25" fillId="0" borderId="0" xfId="0" applyFont="1" applyFill="1" applyBorder="1" applyAlignment="1" applyProtection="1">
      <alignment horizontal="center"/>
    </xf>
    <xf numFmtId="0" fontId="12" fillId="0" borderId="4" xfId="0" applyFont="1" applyBorder="1" applyAlignment="1" applyProtection="1">
      <alignment wrapText="1"/>
    </xf>
    <xf numFmtId="0" fontId="14" fillId="0" borderId="0" xfId="0" applyFont="1" applyBorder="1" applyAlignment="1" applyProtection="1"/>
    <xf numFmtId="0" fontId="4" fillId="2" borderId="0" xfId="0" applyFont="1" applyFill="1" applyBorder="1" applyAlignment="1" applyProtection="1">
      <alignment horizontal="center"/>
    </xf>
    <xf numFmtId="0" fontId="0" fillId="2" borderId="0" xfId="0" applyFill="1" applyBorder="1" applyAlignment="1" applyProtection="1">
      <alignment horizontal="left"/>
    </xf>
    <xf numFmtId="166" fontId="9" fillId="0" borderId="0" xfId="0" applyNumberFormat="1" applyFont="1" applyFill="1" applyBorder="1" applyAlignment="1" applyProtection="1"/>
    <xf numFmtId="0" fontId="0" fillId="0" borderId="0" xfId="0" applyFill="1" applyBorder="1" applyAlignment="1" applyProtection="1"/>
    <xf numFmtId="166" fontId="5" fillId="2" borderId="0" xfId="0" applyNumberFormat="1" applyFont="1" applyFill="1" applyBorder="1" applyAlignment="1" applyProtection="1">
      <alignment horizontal="left" vertical="top" wrapText="1"/>
      <protection locked="0"/>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vertical="top" wrapText="1"/>
      <protection locked="0"/>
    </xf>
    <xf numFmtId="1" fontId="10" fillId="0" borderId="0" xfId="0" applyNumberFormat="1" applyFont="1" applyFill="1" applyBorder="1" applyAlignment="1" applyProtection="1">
      <alignment horizontal="center"/>
    </xf>
    <xf numFmtId="0" fontId="0" fillId="0" borderId="0" xfId="0" applyFill="1" applyBorder="1" applyAlignment="1">
      <alignment horizontal="left"/>
    </xf>
    <xf numFmtId="165" fontId="21" fillId="3" borderId="0" xfId="0" applyNumberFormat="1" applyFont="1" applyFill="1" applyAlignment="1" applyProtection="1">
      <alignment horizontal="center"/>
    </xf>
    <xf numFmtId="0" fontId="21" fillId="3" borderId="0" xfId="0" applyFont="1" applyFill="1" applyBorder="1" applyAlignment="1">
      <alignment horizontal="center"/>
    </xf>
    <xf numFmtId="0" fontId="26" fillId="0" borderId="0" xfId="0" applyFont="1" applyFill="1" applyBorder="1" applyAlignment="1" applyProtection="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71"/>
  <sheetViews>
    <sheetView tabSelected="1" workbookViewId="0">
      <selection activeCell="B5" sqref="B5"/>
    </sheetView>
  </sheetViews>
  <sheetFormatPr defaultRowHeight="12.75"/>
  <cols>
    <col min="1" max="1" width="56.83203125" style="7" customWidth="1"/>
    <col min="2" max="2" width="8" style="4" customWidth="1"/>
    <col min="3" max="4" width="20.83203125" style="6" customWidth="1"/>
    <col min="5" max="5" width="20.83203125" style="5" customWidth="1"/>
    <col min="6" max="7" width="20.83203125" style="4" customWidth="1"/>
    <col min="8" max="8" width="13" style="4" bestFit="1" customWidth="1"/>
    <col min="9" max="253" width="9.33203125" style="4"/>
    <col min="254" max="254" width="46" style="4" customWidth="1"/>
    <col min="255" max="255" width="12" style="4" customWidth="1"/>
    <col min="256" max="263" width="14.83203125" style="4" customWidth="1"/>
    <col min="264" max="264" width="13" style="4" bestFit="1" customWidth="1"/>
    <col min="265" max="509" width="9.33203125" style="4"/>
    <col min="510" max="510" width="46" style="4" customWidth="1"/>
    <col min="511" max="511" width="12" style="4" customWidth="1"/>
    <col min="512" max="519" width="14.83203125" style="4" customWidth="1"/>
    <col min="520" max="520" width="13" style="4" bestFit="1" customWidth="1"/>
    <col min="521" max="765" width="9.33203125" style="4"/>
    <col min="766" max="766" width="46" style="4" customWidth="1"/>
    <col min="767" max="767" width="12" style="4" customWidth="1"/>
    <col min="768" max="775" width="14.83203125" style="4" customWidth="1"/>
    <col min="776" max="776" width="13" style="4" bestFit="1" customWidth="1"/>
    <col min="777" max="1021" width="9.33203125" style="4"/>
    <col min="1022" max="1022" width="46" style="4" customWidth="1"/>
    <col min="1023" max="1023" width="12" style="4" customWidth="1"/>
    <col min="1024" max="1031" width="14.83203125" style="4" customWidth="1"/>
    <col min="1032" max="1032" width="13" style="4" bestFit="1" customWidth="1"/>
    <col min="1033" max="1277" width="9.33203125" style="4"/>
    <col min="1278" max="1278" width="46" style="4" customWidth="1"/>
    <col min="1279" max="1279" width="12" style="4" customWidth="1"/>
    <col min="1280" max="1287" width="14.83203125" style="4" customWidth="1"/>
    <col min="1288" max="1288" width="13" style="4" bestFit="1" customWidth="1"/>
    <col min="1289" max="1533" width="9.33203125" style="4"/>
    <col min="1534" max="1534" width="46" style="4" customWidth="1"/>
    <col min="1535" max="1535" width="12" style="4" customWidth="1"/>
    <col min="1536" max="1543" width="14.83203125" style="4" customWidth="1"/>
    <col min="1544" max="1544" width="13" style="4" bestFit="1" customWidth="1"/>
    <col min="1545" max="1789" width="9.33203125" style="4"/>
    <col min="1790" max="1790" width="46" style="4" customWidth="1"/>
    <col min="1791" max="1791" width="12" style="4" customWidth="1"/>
    <col min="1792" max="1799" width="14.83203125" style="4" customWidth="1"/>
    <col min="1800" max="1800" width="13" style="4" bestFit="1" customWidth="1"/>
    <col min="1801" max="2045" width="9.33203125" style="4"/>
    <col min="2046" max="2046" width="46" style="4" customWidth="1"/>
    <col min="2047" max="2047" width="12" style="4" customWidth="1"/>
    <col min="2048" max="2055" width="14.83203125" style="4" customWidth="1"/>
    <col min="2056" max="2056" width="13" style="4" bestFit="1" customWidth="1"/>
    <col min="2057" max="2301" width="9.33203125" style="4"/>
    <col min="2302" max="2302" width="46" style="4" customWidth="1"/>
    <col min="2303" max="2303" width="12" style="4" customWidth="1"/>
    <col min="2304" max="2311" width="14.83203125" style="4" customWidth="1"/>
    <col min="2312" max="2312" width="13" style="4" bestFit="1" customWidth="1"/>
    <col min="2313" max="2557" width="9.33203125" style="4"/>
    <col min="2558" max="2558" width="46" style="4" customWidth="1"/>
    <col min="2559" max="2559" width="12" style="4" customWidth="1"/>
    <col min="2560" max="2567" width="14.83203125" style="4" customWidth="1"/>
    <col min="2568" max="2568" width="13" style="4" bestFit="1" customWidth="1"/>
    <col min="2569" max="2813" width="9.33203125" style="4"/>
    <col min="2814" max="2814" width="46" style="4" customWidth="1"/>
    <col min="2815" max="2815" width="12" style="4" customWidth="1"/>
    <col min="2816" max="2823" width="14.83203125" style="4" customWidth="1"/>
    <col min="2824" max="2824" width="13" style="4" bestFit="1" customWidth="1"/>
    <col min="2825" max="3069" width="9.33203125" style="4"/>
    <col min="3070" max="3070" width="46" style="4" customWidth="1"/>
    <col min="3071" max="3071" width="12" style="4" customWidth="1"/>
    <col min="3072" max="3079" width="14.83203125" style="4" customWidth="1"/>
    <col min="3080" max="3080" width="13" style="4" bestFit="1" customWidth="1"/>
    <col min="3081" max="3325" width="9.33203125" style="4"/>
    <col min="3326" max="3326" width="46" style="4" customWidth="1"/>
    <col min="3327" max="3327" width="12" style="4" customWidth="1"/>
    <col min="3328" max="3335" width="14.83203125" style="4" customWidth="1"/>
    <col min="3336" max="3336" width="13" style="4" bestFit="1" customWidth="1"/>
    <col min="3337" max="3581" width="9.33203125" style="4"/>
    <col min="3582" max="3582" width="46" style="4" customWidth="1"/>
    <col min="3583" max="3583" width="12" style="4" customWidth="1"/>
    <col min="3584" max="3591" width="14.83203125" style="4" customWidth="1"/>
    <col min="3592" max="3592" width="13" style="4" bestFit="1" customWidth="1"/>
    <col min="3593" max="3837" width="9.33203125" style="4"/>
    <col min="3838" max="3838" width="46" style="4" customWidth="1"/>
    <col min="3839" max="3839" width="12" style="4" customWidth="1"/>
    <col min="3840" max="3847" width="14.83203125" style="4" customWidth="1"/>
    <col min="3848" max="3848" width="13" style="4" bestFit="1" customWidth="1"/>
    <col min="3849" max="4093" width="9.33203125" style="4"/>
    <col min="4094" max="4094" width="46" style="4" customWidth="1"/>
    <col min="4095" max="4095" width="12" style="4" customWidth="1"/>
    <col min="4096" max="4103" width="14.83203125" style="4" customWidth="1"/>
    <col min="4104" max="4104" width="13" style="4" bestFit="1" customWidth="1"/>
    <col min="4105" max="4349" width="9.33203125" style="4"/>
    <col min="4350" max="4350" width="46" style="4" customWidth="1"/>
    <col min="4351" max="4351" width="12" style="4" customWidth="1"/>
    <col min="4352" max="4359" width="14.83203125" style="4" customWidth="1"/>
    <col min="4360" max="4360" width="13" style="4" bestFit="1" customWidth="1"/>
    <col min="4361" max="4605" width="9.33203125" style="4"/>
    <col min="4606" max="4606" width="46" style="4" customWidth="1"/>
    <col min="4607" max="4607" width="12" style="4" customWidth="1"/>
    <col min="4608" max="4615" width="14.83203125" style="4" customWidth="1"/>
    <col min="4616" max="4616" width="13" style="4" bestFit="1" customWidth="1"/>
    <col min="4617" max="4861" width="9.33203125" style="4"/>
    <col min="4862" max="4862" width="46" style="4" customWidth="1"/>
    <col min="4863" max="4863" width="12" style="4" customWidth="1"/>
    <col min="4864" max="4871" width="14.83203125" style="4" customWidth="1"/>
    <col min="4872" max="4872" width="13" style="4" bestFit="1" customWidth="1"/>
    <col min="4873" max="5117" width="9.33203125" style="4"/>
    <col min="5118" max="5118" width="46" style="4" customWidth="1"/>
    <col min="5119" max="5119" width="12" style="4" customWidth="1"/>
    <col min="5120" max="5127" width="14.83203125" style="4" customWidth="1"/>
    <col min="5128" max="5128" width="13" style="4" bestFit="1" customWidth="1"/>
    <col min="5129" max="5373" width="9.33203125" style="4"/>
    <col min="5374" max="5374" width="46" style="4" customWidth="1"/>
    <col min="5375" max="5375" width="12" style="4" customWidth="1"/>
    <col min="5376" max="5383" width="14.83203125" style="4" customWidth="1"/>
    <col min="5384" max="5384" width="13" style="4" bestFit="1" customWidth="1"/>
    <col min="5385" max="5629" width="9.33203125" style="4"/>
    <col min="5630" max="5630" width="46" style="4" customWidth="1"/>
    <col min="5631" max="5631" width="12" style="4" customWidth="1"/>
    <col min="5632" max="5639" width="14.83203125" style="4" customWidth="1"/>
    <col min="5640" max="5640" width="13" style="4" bestFit="1" customWidth="1"/>
    <col min="5641" max="5885" width="9.33203125" style="4"/>
    <col min="5886" max="5886" width="46" style="4" customWidth="1"/>
    <col min="5887" max="5887" width="12" style="4" customWidth="1"/>
    <col min="5888" max="5895" width="14.83203125" style="4" customWidth="1"/>
    <col min="5896" max="5896" width="13" style="4" bestFit="1" customWidth="1"/>
    <col min="5897" max="6141" width="9.33203125" style="4"/>
    <col min="6142" max="6142" width="46" style="4" customWidth="1"/>
    <col min="6143" max="6143" width="12" style="4" customWidth="1"/>
    <col min="6144" max="6151" width="14.83203125" style="4" customWidth="1"/>
    <col min="6152" max="6152" width="13" style="4" bestFit="1" customWidth="1"/>
    <col min="6153" max="6397" width="9.33203125" style="4"/>
    <col min="6398" max="6398" width="46" style="4" customWidth="1"/>
    <col min="6399" max="6399" width="12" style="4" customWidth="1"/>
    <col min="6400" max="6407" width="14.83203125" style="4" customWidth="1"/>
    <col min="6408" max="6408" width="13" style="4" bestFit="1" customWidth="1"/>
    <col min="6409" max="6653" width="9.33203125" style="4"/>
    <col min="6654" max="6654" width="46" style="4" customWidth="1"/>
    <col min="6655" max="6655" width="12" style="4" customWidth="1"/>
    <col min="6656" max="6663" width="14.83203125" style="4" customWidth="1"/>
    <col min="6664" max="6664" width="13" style="4" bestFit="1" customWidth="1"/>
    <col min="6665" max="6909" width="9.33203125" style="4"/>
    <col min="6910" max="6910" width="46" style="4" customWidth="1"/>
    <col min="6911" max="6911" width="12" style="4" customWidth="1"/>
    <col min="6912" max="6919" width="14.83203125" style="4" customWidth="1"/>
    <col min="6920" max="6920" width="13" style="4" bestFit="1" customWidth="1"/>
    <col min="6921" max="7165" width="9.33203125" style="4"/>
    <col min="7166" max="7166" width="46" style="4" customWidth="1"/>
    <col min="7167" max="7167" width="12" style="4" customWidth="1"/>
    <col min="7168" max="7175" width="14.83203125" style="4" customWidth="1"/>
    <col min="7176" max="7176" width="13" style="4" bestFit="1" customWidth="1"/>
    <col min="7177" max="7421" width="9.33203125" style="4"/>
    <col min="7422" max="7422" width="46" style="4" customWidth="1"/>
    <col min="7423" max="7423" width="12" style="4" customWidth="1"/>
    <col min="7424" max="7431" width="14.83203125" style="4" customWidth="1"/>
    <col min="7432" max="7432" width="13" style="4" bestFit="1" customWidth="1"/>
    <col min="7433" max="7677" width="9.33203125" style="4"/>
    <col min="7678" max="7678" width="46" style="4" customWidth="1"/>
    <col min="7679" max="7679" width="12" style="4" customWidth="1"/>
    <col min="7680" max="7687" width="14.83203125" style="4" customWidth="1"/>
    <col min="7688" max="7688" width="13" style="4" bestFit="1" customWidth="1"/>
    <col min="7689" max="7933" width="9.33203125" style="4"/>
    <col min="7934" max="7934" width="46" style="4" customWidth="1"/>
    <col min="7935" max="7935" width="12" style="4" customWidth="1"/>
    <col min="7936" max="7943" width="14.83203125" style="4" customWidth="1"/>
    <col min="7944" max="7944" width="13" style="4" bestFit="1" customWidth="1"/>
    <col min="7945" max="8189" width="9.33203125" style="4"/>
    <col min="8190" max="8190" width="46" style="4" customWidth="1"/>
    <col min="8191" max="8191" width="12" style="4" customWidth="1"/>
    <col min="8192" max="8199" width="14.83203125" style="4" customWidth="1"/>
    <col min="8200" max="8200" width="13" style="4" bestFit="1" customWidth="1"/>
    <col min="8201" max="8445" width="9.33203125" style="4"/>
    <col min="8446" max="8446" width="46" style="4" customWidth="1"/>
    <col min="8447" max="8447" width="12" style="4" customWidth="1"/>
    <col min="8448" max="8455" width="14.83203125" style="4" customWidth="1"/>
    <col min="8456" max="8456" width="13" style="4" bestFit="1" customWidth="1"/>
    <col min="8457" max="8701" width="9.33203125" style="4"/>
    <col min="8702" max="8702" width="46" style="4" customWidth="1"/>
    <col min="8703" max="8703" width="12" style="4" customWidth="1"/>
    <col min="8704" max="8711" width="14.83203125" style="4" customWidth="1"/>
    <col min="8712" max="8712" width="13" style="4" bestFit="1" customWidth="1"/>
    <col min="8713" max="8957" width="9.33203125" style="4"/>
    <col min="8958" max="8958" width="46" style="4" customWidth="1"/>
    <col min="8959" max="8959" width="12" style="4" customWidth="1"/>
    <col min="8960" max="8967" width="14.83203125" style="4" customWidth="1"/>
    <col min="8968" max="8968" width="13" style="4" bestFit="1" customWidth="1"/>
    <col min="8969" max="9213" width="9.33203125" style="4"/>
    <col min="9214" max="9214" width="46" style="4" customWidth="1"/>
    <col min="9215" max="9215" width="12" style="4" customWidth="1"/>
    <col min="9216" max="9223" width="14.83203125" style="4" customWidth="1"/>
    <col min="9224" max="9224" width="13" style="4" bestFit="1" customWidth="1"/>
    <col min="9225" max="9469" width="9.33203125" style="4"/>
    <col min="9470" max="9470" width="46" style="4" customWidth="1"/>
    <col min="9471" max="9471" width="12" style="4" customWidth="1"/>
    <col min="9472" max="9479" width="14.83203125" style="4" customWidth="1"/>
    <col min="9480" max="9480" width="13" style="4" bestFit="1" customWidth="1"/>
    <col min="9481" max="9725" width="9.33203125" style="4"/>
    <col min="9726" max="9726" width="46" style="4" customWidth="1"/>
    <col min="9727" max="9727" width="12" style="4" customWidth="1"/>
    <col min="9728" max="9735" width="14.83203125" style="4" customWidth="1"/>
    <col min="9736" max="9736" width="13" style="4" bestFit="1" customWidth="1"/>
    <col min="9737" max="9981" width="9.33203125" style="4"/>
    <col min="9982" max="9982" width="46" style="4" customWidth="1"/>
    <col min="9983" max="9983" width="12" style="4" customWidth="1"/>
    <col min="9984" max="9991" width="14.83203125" style="4" customWidth="1"/>
    <col min="9992" max="9992" width="13" style="4" bestFit="1" customWidth="1"/>
    <col min="9993" max="10237" width="9.33203125" style="4"/>
    <col min="10238" max="10238" width="46" style="4" customWidth="1"/>
    <col min="10239" max="10239" width="12" style="4" customWidth="1"/>
    <col min="10240" max="10247" width="14.83203125" style="4" customWidth="1"/>
    <col min="10248" max="10248" width="13" style="4" bestFit="1" customWidth="1"/>
    <col min="10249" max="10493" width="9.33203125" style="4"/>
    <col min="10494" max="10494" width="46" style="4" customWidth="1"/>
    <col min="10495" max="10495" width="12" style="4" customWidth="1"/>
    <col min="10496" max="10503" width="14.83203125" style="4" customWidth="1"/>
    <col min="10504" max="10504" width="13" style="4" bestFit="1" customWidth="1"/>
    <col min="10505" max="10749" width="9.33203125" style="4"/>
    <col min="10750" max="10750" width="46" style="4" customWidth="1"/>
    <col min="10751" max="10751" width="12" style="4" customWidth="1"/>
    <col min="10752" max="10759" width="14.83203125" style="4" customWidth="1"/>
    <col min="10760" max="10760" width="13" style="4" bestFit="1" customWidth="1"/>
    <col min="10761" max="11005" width="9.33203125" style="4"/>
    <col min="11006" max="11006" width="46" style="4" customWidth="1"/>
    <col min="11007" max="11007" width="12" style="4" customWidth="1"/>
    <col min="11008" max="11015" width="14.83203125" style="4" customWidth="1"/>
    <col min="11016" max="11016" width="13" style="4" bestFit="1" customWidth="1"/>
    <col min="11017" max="11261" width="9.33203125" style="4"/>
    <col min="11262" max="11262" width="46" style="4" customWidth="1"/>
    <col min="11263" max="11263" width="12" style="4" customWidth="1"/>
    <col min="11264" max="11271" width="14.83203125" style="4" customWidth="1"/>
    <col min="11272" max="11272" width="13" style="4" bestFit="1" customWidth="1"/>
    <col min="11273" max="11517" width="9.33203125" style="4"/>
    <col min="11518" max="11518" width="46" style="4" customWidth="1"/>
    <col min="11519" max="11519" width="12" style="4" customWidth="1"/>
    <col min="11520" max="11527" width="14.83203125" style="4" customWidth="1"/>
    <col min="11528" max="11528" width="13" style="4" bestFit="1" customWidth="1"/>
    <col min="11529" max="11773" width="9.33203125" style="4"/>
    <col min="11774" max="11774" width="46" style="4" customWidth="1"/>
    <col min="11775" max="11775" width="12" style="4" customWidth="1"/>
    <col min="11776" max="11783" width="14.83203125" style="4" customWidth="1"/>
    <col min="11784" max="11784" width="13" style="4" bestFit="1" customWidth="1"/>
    <col min="11785" max="12029" width="9.33203125" style="4"/>
    <col min="12030" max="12030" width="46" style="4" customWidth="1"/>
    <col min="12031" max="12031" width="12" style="4" customWidth="1"/>
    <col min="12032" max="12039" width="14.83203125" style="4" customWidth="1"/>
    <col min="12040" max="12040" width="13" style="4" bestFit="1" customWidth="1"/>
    <col min="12041" max="12285" width="9.33203125" style="4"/>
    <col min="12286" max="12286" width="46" style="4" customWidth="1"/>
    <col min="12287" max="12287" width="12" style="4" customWidth="1"/>
    <col min="12288" max="12295" width="14.83203125" style="4" customWidth="1"/>
    <col min="12296" max="12296" width="13" style="4" bestFit="1" customWidth="1"/>
    <col min="12297" max="12541" width="9.33203125" style="4"/>
    <col min="12542" max="12542" width="46" style="4" customWidth="1"/>
    <col min="12543" max="12543" width="12" style="4" customWidth="1"/>
    <col min="12544" max="12551" width="14.83203125" style="4" customWidth="1"/>
    <col min="12552" max="12552" width="13" style="4" bestFit="1" customWidth="1"/>
    <col min="12553" max="12797" width="9.33203125" style="4"/>
    <col min="12798" max="12798" width="46" style="4" customWidth="1"/>
    <col min="12799" max="12799" width="12" style="4" customWidth="1"/>
    <col min="12800" max="12807" width="14.83203125" style="4" customWidth="1"/>
    <col min="12808" max="12808" width="13" style="4" bestFit="1" customWidth="1"/>
    <col min="12809" max="13053" width="9.33203125" style="4"/>
    <col min="13054" max="13054" width="46" style="4" customWidth="1"/>
    <col min="13055" max="13055" width="12" style="4" customWidth="1"/>
    <col min="13056" max="13063" width="14.83203125" style="4" customWidth="1"/>
    <col min="13064" max="13064" width="13" style="4" bestFit="1" customWidth="1"/>
    <col min="13065" max="13309" width="9.33203125" style="4"/>
    <col min="13310" max="13310" width="46" style="4" customWidth="1"/>
    <col min="13311" max="13311" width="12" style="4" customWidth="1"/>
    <col min="13312" max="13319" width="14.83203125" style="4" customWidth="1"/>
    <col min="13320" max="13320" width="13" style="4" bestFit="1" customWidth="1"/>
    <col min="13321" max="13565" width="9.33203125" style="4"/>
    <col min="13566" max="13566" width="46" style="4" customWidth="1"/>
    <col min="13567" max="13567" width="12" style="4" customWidth="1"/>
    <col min="13568" max="13575" width="14.83203125" style="4" customWidth="1"/>
    <col min="13576" max="13576" width="13" style="4" bestFit="1" customWidth="1"/>
    <col min="13577" max="13821" width="9.33203125" style="4"/>
    <col min="13822" max="13822" width="46" style="4" customWidth="1"/>
    <col min="13823" max="13823" width="12" style="4" customWidth="1"/>
    <col min="13824" max="13831" width="14.83203125" style="4" customWidth="1"/>
    <col min="13832" max="13832" width="13" style="4" bestFit="1" customWidth="1"/>
    <col min="13833" max="14077" width="9.33203125" style="4"/>
    <col min="14078" max="14078" width="46" style="4" customWidth="1"/>
    <col min="14079" max="14079" width="12" style="4" customWidth="1"/>
    <col min="14080" max="14087" width="14.83203125" style="4" customWidth="1"/>
    <col min="14088" max="14088" width="13" style="4" bestFit="1" customWidth="1"/>
    <col min="14089" max="14333" width="9.33203125" style="4"/>
    <col min="14334" max="14334" width="46" style="4" customWidth="1"/>
    <col min="14335" max="14335" width="12" style="4" customWidth="1"/>
    <col min="14336" max="14343" width="14.83203125" style="4" customWidth="1"/>
    <col min="14344" max="14344" width="13" style="4" bestFit="1" customWidth="1"/>
    <col min="14345" max="14589" width="9.33203125" style="4"/>
    <col min="14590" max="14590" width="46" style="4" customWidth="1"/>
    <col min="14591" max="14591" width="12" style="4" customWidth="1"/>
    <col min="14592" max="14599" width="14.83203125" style="4" customWidth="1"/>
    <col min="14600" max="14600" width="13" style="4" bestFit="1" customWidth="1"/>
    <col min="14601" max="14845" width="9.33203125" style="4"/>
    <col min="14846" max="14846" width="46" style="4" customWidth="1"/>
    <col min="14847" max="14847" width="12" style="4" customWidth="1"/>
    <col min="14848" max="14855" width="14.83203125" style="4" customWidth="1"/>
    <col min="14856" max="14856" width="13" style="4" bestFit="1" customWidth="1"/>
    <col min="14857" max="15101" width="9.33203125" style="4"/>
    <col min="15102" max="15102" width="46" style="4" customWidth="1"/>
    <col min="15103" max="15103" width="12" style="4" customWidth="1"/>
    <col min="15104" max="15111" width="14.83203125" style="4" customWidth="1"/>
    <col min="15112" max="15112" width="13" style="4" bestFit="1" customWidth="1"/>
    <col min="15113" max="15357" width="9.33203125" style="4"/>
    <col min="15358" max="15358" width="46" style="4" customWidth="1"/>
    <col min="15359" max="15359" width="12" style="4" customWidth="1"/>
    <col min="15360" max="15367" width="14.83203125" style="4" customWidth="1"/>
    <col min="15368" max="15368" width="13" style="4" bestFit="1" customWidth="1"/>
    <col min="15369" max="15613" width="9.33203125" style="4"/>
    <col min="15614" max="15614" width="46" style="4" customWidth="1"/>
    <col min="15615" max="15615" width="12" style="4" customWidth="1"/>
    <col min="15616" max="15623" width="14.83203125" style="4" customWidth="1"/>
    <col min="15624" max="15624" width="13" style="4" bestFit="1" customWidth="1"/>
    <col min="15625" max="15869" width="9.33203125" style="4"/>
    <col min="15870" max="15870" width="46" style="4" customWidth="1"/>
    <col min="15871" max="15871" width="12" style="4" customWidth="1"/>
    <col min="15872" max="15879" width="14.83203125" style="4" customWidth="1"/>
    <col min="15880" max="15880" width="13" style="4" bestFit="1" customWidth="1"/>
    <col min="15881" max="16125" width="9.33203125" style="4"/>
    <col min="16126" max="16126" width="46" style="4" customWidth="1"/>
    <col min="16127" max="16127" width="12" style="4" customWidth="1"/>
    <col min="16128" max="16135" width="14.83203125" style="4" customWidth="1"/>
    <col min="16136" max="16136" width="13" style="4" bestFit="1" customWidth="1"/>
    <col min="16137" max="16384" width="9.33203125" style="4"/>
  </cols>
  <sheetData>
    <row r="1" spans="1:8" ht="37.5" customHeight="1">
      <c r="A1" s="204" t="s">
        <v>121</v>
      </c>
      <c r="B1" s="204"/>
      <c r="C1" s="204"/>
      <c r="D1" s="204"/>
      <c r="E1" s="204"/>
      <c r="F1" s="204"/>
      <c r="G1" s="204"/>
      <c r="H1" s="13"/>
    </row>
    <row r="2" spans="1:8">
      <c r="A2" s="205" t="s">
        <v>142</v>
      </c>
      <c r="B2" s="205"/>
      <c r="C2" s="205"/>
      <c r="D2" s="205"/>
      <c r="E2" s="205"/>
      <c r="F2" s="205"/>
      <c r="G2" s="205"/>
      <c r="H2" s="13"/>
    </row>
    <row r="3" spans="1:8" ht="20.100000000000001" customHeight="1">
      <c r="A3" s="197"/>
      <c r="B3" s="162"/>
      <c r="C3" s="162"/>
      <c r="D3" s="162"/>
      <c r="E3" s="162"/>
      <c r="F3" s="208" t="s">
        <v>62</v>
      </c>
      <c r="G3" s="209"/>
      <c r="H3" s="13"/>
    </row>
    <row r="4" spans="1:8" ht="20.100000000000001" customHeight="1">
      <c r="A4" s="31" t="s">
        <v>115</v>
      </c>
      <c r="B4" s="32" t="s">
        <v>99</v>
      </c>
      <c r="C4" s="33"/>
      <c r="D4" s="15"/>
      <c r="E4" s="14"/>
      <c r="F4" s="210" t="s">
        <v>141</v>
      </c>
      <c r="G4" s="211"/>
      <c r="H4" s="13"/>
    </row>
    <row r="5" spans="1:8" ht="20.100000000000001" customHeight="1">
      <c r="A5" s="34" t="s">
        <v>69</v>
      </c>
      <c r="B5" s="161"/>
      <c r="D5" s="41">
        <f>B5*24710</f>
        <v>0</v>
      </c>
      <c r="E5" s="18"/>
      <c r="F5" s="212"/>
      <c r="G5" s="213"/>
      <c r="H5" s="13"/>
    </row>
    <row r="6" spans="1:8" ht="20.100000000000001" customHeight="1">
      <c r="A6" s="30"/>
      <c r="B6" s="28"/>
      <c r="C6" s="29"/>
      <c r="D6" s="14"/>
      <c r="E6" s="14"/>
      <c r="F6" s="214"/>
      <c r="G6" s="213"/>
      <c r="H6" s="13"/>
    </row>
    <row r="7" spans="1:8" ht="20.100000000000001" customHeight="1">
      <c r="A7" s="31" t="s">
        <v>124</v>
      </c>
      <c r="B7" s="27"/>
      <c r="C7" s="33"/>
      <c r="D7" s="15"/>
      <c r="E7" s="14"/>
      <c r="F7" s="214"/>
      <c r="G7" s="213"/>
      <c r="H7" s="13"/>
    </row>
    <row r="8" spans="1:8" ht="20.100000000000001" customHeight="1">
      <c r="A8" s="35" t="s">
        <v>129</v>
      </c>
      <c r="B8" s="36" t="s">
        <v>71</v>
      </c>
      <c r="C8" s="37" t="s">
        <v>107</v>
      </c>
      <c r="D8" s="37"/>
      <c r="E8" s="14"/>
      <c r="F8" s="214"/>
      <c r="G8" s="213"/>
      <c r="H8" s="13"/>
    </row>
    <row r="9" spans="1:8" ht="20.100000000000001" customHeight="1">
      <c r="A9" s="30" t="s">
        <v>54</v>
      </c>
      <c r="B9" s="145"/>
      <c r="C9" s="29">
        <v>24500</v>
      </c>
      <c r="D9" s="42">
        <f t="shared" ref="D9:D15" si="0">IF($C$18*$B$16=0,$B9*C9,($B9*C9)-((C$18*B9)))</f>
        <v>0</v>
      </c>
      <c r="E9" s="14"/>
      <c r="F9" s="214"/>
      <c r="G9" s="213"/>
      <c r="H9" s="13"/>
    </row>
    <row r="10" spans="1:8" ht="20.100000000000001" customHeight="1">
      <c r="A10" s="30" t="s">
        <v>63</v>
      </c>
      <c r="B10" s="145"/>
      <c r="C10" s="29">
        <v>20250</v>
      </c>
      <c r="D10" s="42">
        <f t="shared" si="0"/>
        <v>0</v>
      </c>
      <c r="E10" s="14"/>
      <c r="F10" s="214"/>
      <c r="G10" s="213"/>
      <c r="H10" s="13"/>
    </row>
    <row r="11" spans="1:8" ht="20.100000000000001" customHeight="1">
      <c r="A11" s="30" t="s">
        <v>64</v>
      </c>
      <c r="B11" s="145"/>
      <c r="C11" s="29">
        <v>20250</v>
      </c>
      <c r="D11" s="42">
        <f t="shared" si="0"/>
        <v>0</v>
      </c>
      <c r="E11" s="14"/>
      <c r="F11" s="214"/>
      <c r="G11" s="213"/>
      <c r="H11" s="13"/>
    </row>
    <row r="12" spans="1:8" ht="20.100000000000001" customHeight="1">
      <c r="A12" s="30" t="s">
        <v>65</v>
      </c>
      <c r="B12" s="145"/>
      <c r="C12" s="29">
        <v>17750</v>
      </c>
      <c r="D12" s="42">
        <f t="shared" si="0"/>
        <v>0</v>
      </c>
      <c r="E12" s="14"/>
      <c r="F12" s="141"/>
      <c r="G12" s="16"/>
      <c r="H12" s="13"/>
    </row>
    <row r="13" spans="1:8" ht="20.100000000000001" customHeight="1">
      <c r="A13" s="30" t="s">
        <v>66</v>
      </c>
      <c r="B13" s="145"/>
      <c r="C13" s="29">
        <v>17750</v>
      </c>
      <c r="D13" s="42">
        <f t="shared" si="0"/>
        <v>0</v>
      </c>
      <c r="E13" s="14"/>
      <c r="F13" s="16"/>
      <c r="G13" s="16"/>
      <c r="H13" s="13"/>
    </row>
    <row r="14" spans="1:8" ht="20.100000000000001" customHeight="1">
      <c r="A14" s="30" t="s">
        <v>67</v>
      </c>
      <c r="B14" s="145"/>
      <c r="C14" s="29">
        <v>11000</v>
      </c>
      <c r="D14" s="42">
        <f t="shared" si="0"/>
        <v>0</v>
      </c>
      <c r="F14" s="40" t="s">
        <v>108</v>
      </c>
      <c r="G14" s="16"/>
      <c r="H14" s="13"/>
    </row>
    <row r="15" spans="1:8" ht="20.100000000000001" customHeight="1">
      <c r="A15" s="30" t="s">
        <v>68</v>
      </c>
      <c r="B15" s="145"/>
      <c r="C15" s="29">
        <v>13500</v>
      </c>
      <c r="D15" s="42">
        <f t="shared" si="0"/>
        <v>0</v>
      </c>
      <c r="F15" s="27"/>
      <c r="G15" s="16"/>
      <c r="H15" s="13"/>
    </row>
    <row r="16" spans="1:8" ht="20.100000000000001" customHeight="1">
      <c r="A16" s="117" t="s">
        <v>72</v>
      </c>
      <c r="B16" s="40">
        <f>SUM(B9:B15)</f>
        <v>0</v>
      </c>
      <c r="D16" s="39">
        <f>SUM(D9:D15)</f>
        <v>0</v>
      </c>
      <c r="E16" s="4"/>
      <c r="F16" s="39">
        <f>(D16-D5)*0.2</f>
        <v>0</v>
      </c>
      <c r="G16" s="16"/>
      <c r="H16" s="13"/>
    </row>
    <row r="17" spans="1:18" ht="20.100000000000001" customHeight="1">
      <c r="A17" s="26"/>
      <c r="B17" s="40"/>
      <c r="C17" s="217" t="s">
        <v>123</v>
      </c>
      <c r="D17" s="218"/>
      <c r="E17" s="218"/>
      <c r="F17" s="218"/>
      <c r="G17" s="16"/>
      <c r="H17" s="13"/>
    </row>
    <row r="18" spans="1:18" s="8" customFormat="1" ht="47.25" hidden="1" customHeight="1">
      <c r="A18" s="30" t="s">
        <v>125</v>
      </c>
      <c r="B18" s="21"/>
      <c r="C18" s="144"/>
      <c r="D18" s="12"/>
      <c r="E18" s="14"/>
      <c r="F18" s="16"/>
      <c r="G18" s="19"/>
      <c r="H18" s="20"/>
    </row>
    <row r="19" spans="1:18" ht="20.100000000000001" customHeight="1">
      <c r="E19" s="38"/>
      <c r="F19" s="39"/>
      <c r="G19" s="12"/>
      <c r="H19" s="13"/>
    </row>
    <row r="20" spans="1:18" ht="20.100000000000001" customHeight="1">
      <c r="A20" s="43" t="s">
        <v>109</v>
      </c>
      <c r="B20" s="16"/>
      <c r="C20" s="157" t="s">
        <v>111</v>
      </c>
      <c r="D20" s="157" t="s">
        <v>112</v>
      </c>
      <c r="E20" s="157" t="s">
        <v>113</v>
      </c>
      <c r="F20" s="157" t="s">
        <v>114</v>
      </c>
      <c r="G20" s="16"/>
      <c r="H20" s="13"/>
    </row>
    <row r="21" spans="1:18" s="7" customFormat="1" ht="14.25">
      <c r="A21" s="34" t="s">
        <v>51</v>
      </c>
      <c r="B21" s="17"/>
      <c r="C21" s="142">
        <f>'Build &amp; Transfer Detail'!E3</f>
        <v>0</v>
      </c>
      <c r="D21" s="142">
        <f>'Build &amp; Transfer Detail'!I3</f>
        <v>0</v>
      </c>
      <c r="E21" s="142">
        <f>'Build &amp; Transfer Detail'!M3</f>
        <v>0</v>
      </c>
      <c r="F21" s="142">
        <f>'Build &amp; Transfer Detail'!Q3</f>
        <v>0</v>
      </c>
      <c r="G21" s="137" t="s">
        <v>72</v>
      </c>
      <c r="H21" s="22"/>
    </row>
    <row r="22" spans="1:18" s="13" customFormat="1" ht="20.100000000000001" hidden="1" customHeight="1">
      <c r="A22" s="156" t="s">
        <v>139</v>
      </c>
      <c r="B22" s="35"/>
      <c r="C22" s="29">
        <f>IF(C21&lt;&gt;0,VLOOKUP(C21,$A9:$D15,3,FALSE),IF($B16=0,0,IF(C24=0,0,($D5/$B16))))</f>
        <v>0</v>
      </c>
      <c r="D22" s="29">
        <f t="shared" ref="D22:F22" si="1">IF(D21&lt;&gt;0,VLOOKUP(D21,$A9:$D15,3,FALSE),IF($B16=0,0,IF(D24=0,0,($D5/$B16))))</f>
        <v>0</v>
      </c>
      <c r="E22" s="29">
        <f t="shared" si="1"/>
        <v>0</v>
      </c>
      <c r="F22" s="29">
        <f t="shared" si="1"/>
        <v>0</v>
      </c>
      <c r="G22" s="42"/>
    </row>
    <row r="23" spans="1:18" s="13" customFormat="1" ht="20.100000000000001" customHeight="1">
      <c r="A23" s="156" t="s">
        <v>140</v>
      </c>
      <c r="B23" s="35"/>
      <c r="C23" s="29">
        <f>IF(C21&lt;&gt;0,C22-$C18,C22)</f>
        <v>0</v>
      </c>
      <c r="D23" s="29">
        <f t="shared" ref="D23:F23" si="2">IF(D21&lt;&gt;0,D22-$C18,D22)</f>
        <v>0</v>
      </c>
      <c r="E23" s="29">
        <f t="shared" si="2"/>
        <v>0</v>
      </c>
      <c r="F23" s="29">
        <f t="shared" si="2"/>
        <v>0</v>
      </c>
      <c r="G23" s="42"/>
    </row>
    <row r="24" spans="1:18" ht="20.100000000000001" customHeight="1">
      <c r="A24" s="30" t="s">
        <v>116</v>
      </c>
      <c r="B24" s="16"/>
      <c r="C24" s="143">
        <f>'Build &amp; Transfer Detail'!E4</f>
        <v>0</v>
      </c>
      <c r="D24" s="143">
        <f>'Build &amp; Transfer Detail'!I4</f>
        <v>0</v>
      </c>
      <c r="E24" s="143">
        <f>'Build &amp; Transfer Detail'!M4</f>
        <v>0</v>
      </c>
      <c r="F24" s="143">
        <f>'Build &amp; Transfer Detail'!Q4</f>
        <v>0</v>
      </c>
      <c r="G24" s="48">
        <f>SUM(C24:F24)</f>
        <v>0</v>
      </c>
      <c r="H24" s="23"/>
      <c r="I24" s="10"/>
      <c r="J24" s="10"/>
      <c r="K24" s="10"/>
      <c r="L24" s="10"/>
      <c r="M24" s="10"/>
      <c r="N24" s="10"/>
      <c r="O24" s="10"/>
      <c r="P24" s="10"/>
      <c r="Q24" s="10"/>
      <c r="R24" s="10"/>
    </row>
    <row r="25" spans="1:18" ht="20.100000000000001" customHeight="1">
      <c r="A25" s="30" t="s">
        <v>52</v>
      </c>
      <c r="B25" s="16"/>
      <c r="C25" s="143">
        <f>'Build &amp; Transfer Detail'!E5</f>
        <v>0</v>
      </c>
      <c r="D25" s="143">
        <f>'Build &amp; Transfer Detail'!I5</f>
        <v>0</v>
      </c>
      <c r="E25" s="143">
        <f>'Build &amp; Transfer Detail'!M5</f>
        <v>0</v>
      </c>
      <c r="F25" s="143">
        <f>'Build &amp; Transfer Detail'!Q5</f>
        <v>0</v>
      </c>
      <c r="G25" s="48"/>
      <c r="H25" s="23"/>
      <c r="I25" s="10"/>
      <c r="J25" s="10"/>
      <c r="K25" s="10"/>
      <c r="L25" s="10"/>
      <c r="M25" s="10"/>
      <c r="N25" s="10"/>
      <c r="O25" s="10"/>
      <c r="P25" s="10"/>
      <c r="Q25" s="10"/>
      <c r="R25" s="10"/>
    </row>
    <row r="26" spans="1:18" ht="20.100000000000001" customHeight="1">
      <c r="A26" s="34" t="s">
        <v>53</v>
      </c>
      <c r="B26" s="16"/>
      <c r="C26" s="143">
        <f>'Build &amp; Transfer Detail'!E6</f>
        <v>0</v>
      </c>
      <c r="D26" s="143">
        <f>'Build &amp; Transfer Detail'!I6</f>
        <v>0</v>
      </c>
      <c r="E26" s="143">
        <f>'Build &amp; Transfer Detail'!M6</f>
        <v>0</v>
      </c>
      <c r="F26" s="143">
        <f>'Build &amp; Transfer Detail'!Q6</f>
        <v>0</v>
      </c>
      <c r="G26" s="48">
        <f>(C24*C26)+(D24*D26)+(E24*E26)+(F24*F26)</f>
        <v>0</v>
      </c>
      <c r="H26" s="23"/>
      <c r="I26" s="10"/>
      <c r="J26" s="10"/>
      <c r="K26" s="10"/>
      <c r="L26" s="10"/>
      <c r="M26" s="10"/>
      <c r="N26" s="10"/>
      <c r="O26" s="10"/>
      <c r="P26" s="10"/>
      <c r="Q26" s="10"/>
      <c r="R26" s="10"/>
    </row>
    <row r="27" spans="1:18" ht="20.100000000000001" customHeight="1">
      <c r="A27" s="133" t="s">
        <v>110</v>
      </c>
      <c r="B27" s="16"/>
      <c r="C27" s="143">
        <f>'Build &amp; Transfer Detail'!E7</f>
        <v>0</v>
      </c>
      <c r="D27" s="143">
        <f>'Build &amp; Transfer Detail'!I7</f>
        <v>0</v>
      </c>
      <c r="E27" s="143">
        <f>'Build &amp; Transfer Detail'!M7</f>
        <v>0</v>
      </c>
      <c r="F27" s="143">
        <f>'Build &amp; Transfer Detail'!Q7</f>
        <v>0</v>
      </c>
      <c r="G27" s="48"/>
      <c r="H27" s="23"/>
      <c r="I27" s="10"/>
      <c r="J27" s="10"/>
      <c r="K27" s="10"/>
      <c r="L27" s="10"/>
      <c r="M27" s="10"/>
      <c r="N27" s="10"/>
      <c r="O27" s="10"/>
      <c r="P27" s="10"/>
      <c r="Q27" s="10"/>
      <c r="R27" s="10"/>
    </row>
    <row r="28" spans="1:18" ht="20.100000000000001" customHeight="1">
      <c r="A28" s="43"/>
      <c r="B28" s="16"/>
      <c r="C28" s="215" t="s">
        <v>119</v>
      </c>
      <c r="D28" s="215"/>
      <c r="E28" s="215"/>
      <c r="F28" s="215"/>
      <c r="G28" s="216"/>
      <c r="H28" s="23"/>
      <c r="I28" s="10"/>
      <c r="J28" s="10"/>
      <c r="K28" s="10"/>
      <c r="L28" s="10"/>
      <c r="M28" s="10"/>
      <c r="N28" s="10"/>
      <c r="O28" s="10"/>
      <c r="P28" s="10"/>
      <c r="Q28" s="10"/>
      <c r="R28" s="10"/>
    </row>
    <row r="29" spans="1:18" ht="20.100000000000001" customHeight="1">
      <c r="A29" s="34" t="s">
        <v>84</v>
      </c>
      <c r="B29" s="35" t="s">
        <v>29</v>
      </c>
      <c r="C29" s="42">
        <f>IF(C24&lt;&gt;0,'Build &amp; Transfer Detail'!E25*C24,0)</f>
        <v>0</v>
      </c>
      <c r="D29" s="42">
        <f>IF(D24&lt;&gt;0,'Build &amp; Transfer Detail'!I25*D24,0)</f>
        <v>0</v>
      </c>
      <c r="E29" s="42">
        <f>IF(E24&lt;&gt;0,'Build &amp; Transfer Detail'!M25*E24,0)</f>
        <v>0</v>
      </c>
      <c r="F29" s="42">
        <f>IF(F24&lt;&gt;0,'Build &amp; Transfer Detail'!Q25*F24,0)</f>
        <v>0</v>
      </c>
      <c r="G29" s="42">
        <f t="shared" ref="G29:G43" si="3">SUM(C29:F29)</f>
        <v>0</v>
      </c>
      <c r="H29" s="13"/>
    </row>
    <row r="30" spans="1:18" ht="20.100000000000001" customHeight="1">
      <c r="A30" s="34" t="s">
        <v>85</v>
      </c>
      <c r="B30" s="35" t="s">
        <v>30</v>
      </c>
      <c r="C30" s="42">
        <f>IF(C24&lt;&gt;0,'Build &amp; Transfer Detail'!E33*C24,0)</f>
        <v>0</v>
      </c>
      <c r="D30" s="42">
        <f>IF(D24&lt;&gt;0,'Build &amp; Transfer Detail'!I33*D24,0)</f>
        <v>0</v>
      </c>
      <c r="E30" s="42">
        <f>IF(E24&lt;&gt;0,'Build &amp; Transfer Detail'!M33*E24,0)</f>
        <v>0</v>
      </c>
      <c r="F30" s="42">
        <f>IF(F24&lt;&gt;0,'Build &amp; Transfer Detail'!Q33*F24,0)</f>
        <v>0</v>
      </c>
      <c r="G30" s="42">
        <f t="shared" si="3"/>
        <v>0</v>
      </c>
      <c r="H30" s="13"/>
    </row>
    <row r="31" spans="1:18" ht="20.100000000000001" customHeight="1">
      <c r="A31" s="34" t="s">
        <v>105</v>
      </c>
      <c r="B31" s="35" t="s">
        <v>31</v>
      </c>
      <c r="C31" s="42">
        <f>IF(C24&lt;&gt;0,'Build &amp; Transfer Detail'!E42*C24,0)</f>
        <v>0</v>
      </c>
      <c r="D31" s="42">
        <f>IF(D24&lt;&gt;0,'Build &amp; Transfer Detail'!I42*D24,0)</f>
        <v>0</v>
      </c>
      <c r="E31" s="42">
        <f>IF(E24&lt;&gt;0,'Build &amp; Transfer Detail'!M42*E24,0)</f>
        <v>0</v>
      </c>
      <c r="F31" s="42">
        <f>IF(F24&lt;&gt;0,'Build &amp; Transfer Detail'!Q42*F24,0)</f>
        <v>0</v>
      </c>
      <c r="G31" s="42">
        <f t="shared" si="3"/>
        <v>0</v>
      </c>
      <c r="H31" s="13"/>
    </row>
    <row r="32" spans="1:18" ht="20.100000000000001" customHeight="1">
      <c r="A32" s="34" t="s">
        <v>86</v>
      </c>
      <c r="B32" s="35" t="s">
        <v>32</v>
      </c>
      <c r="C32" s="42">
        <f>IF(C24&lt;&gt;0,'Build &amp; Transfer Detail'!E47*C24,0)</f>
        <v>0</v>
      </c>
      <c r="D32" s="42">
        <f>IF(D24&lt;&gt;0,'Build &amp; Transfer Detail'!I47*D24,0)</f>
        <v>0</v>
      </c>
      <c r="E32" s="42">
        <f>IF(E24&lt;&gt;0,'Build &amp; Transfer Detail'!M47*E24,0)</f>
        <v>0</v>
      </c>
      <c r="F32" s="42">
        <f>IF(F24&lt;&gt;0,'Build &amp; Transfer Detail'!Q47*F24,0)</f>
        <v>0</v>
      </c>
      <c r="G32" s="42">
        <f t="shared" si="3"/>
        <v>0</v>
      </c>
      <c r="H32" s="13"/>
    </row>
    <row r="33" spans="1:8" ht="20.100000000000001" customHeight="1">
      <c r="A33" s="44" t="s">
        <v>59</v>
      </c>
      <c r="B33" s="67" t="s">
        <v>34</v>
      </c>
      <c r="C33" s="46">
        <f>IF(C24&lt;&gt;0,'Build &amp; Transfer Detail'!E49*C24,0)</f>
        <v>0</v>
      </c>
      <c r="D33" s="46">
        <f>IF(D24&lt;&gt;0,'Build &amp; Transfer Detail'!I49*D24,0)</f>
        <v>0</v>
      </c>
      <c r="E33" s="46">
        <f>IF(E24&lt;&gt;0,'Build &amp; Transfer Detail'!M49*E24,0)</f>
        <v>0</v>
      </c>
      <c r="F33" s="46">
        <f>IF(F24&lt;&gt;0,'Build &amp; Transfer Detail'!Q49*F24,0)</f>
        <v>0</v>
      </c>
      <c r="G33" s="42">
        <f t="shared" si="3"/>
        <v>0</v>
      </c>
      <c r="H33" s="13"/>
    </row>
    <row r="34" spans="1:8" ht="20.100000000000001" customHeight="1">
      <c r="A34" s="45" t="s">
        <v>45</v>
      </c>
      <c r="B34" s="70" t="s">
        <v>35</v>
      </c>
      <c r="C34" s="46">
        <f>IF(C24&lt;&gt;0,'Build &amp; Transfer Detail'!E50*C24,0)</f>
        <v>0</v>
      </c>
      <c r="D34" s="46">
        <f>IF(D24&lt;&gt;0,'Build &amp; Transfer Detail'!I50*D24,0)</f>
        <v>0</v>
      </c>
      <c r="E34" s="46">
        <f>IF(E24&lt;&gt;0,'Build &amp; Transfer Detail'!M50*E24,0)</f>
        <v>0</v>
      </c>
      <c r="F34" s="46">
        <f>IF(F24&lt;&gt;0,'Build &amp; Transfer Detail'!Q50*F24,0)</f>
        <v>0</v>
      </c>
      <c r="G34" s="42">
        <f t="shared" si="3"/>
        <v>0</v>
      </c>
      <c r="H34" s="13"/>
    </row>
    <row r="35" spans="1:8" ht="20.100000000000001" customHeight="1">
      <c r="A35" s="44" t="s">
        <v>103</v>
      </c>
      <c r="B35" s="70" t="s">
        <v>36</v>
      </c>
      <c r="C35" s="46">
        <f>IF(C24&lt;&gt;0,'Build &amp; Transfer Detail'!E51*C24,0)</f>
        <v>0</v>
      </c>
      <c r="D35" s="46">
        <f>IF(D24&lt;&gt;0,'Build &amp; Transfer Detail'!I51*D24,0)</f>
        <v>0</v>
      </c>
      <c r="E35" s="46">
        <f>IF(E24&lt;&gt;0,'Build &amp; Transfer Detail'!M51*E24,0)</f>
        <v>0</v>
      </c>
      <c r="F35" s="46">
        <f>IF(F24&lt;&gt;0,'Build &amp; Transfer Detail'!Q51*F24,0)</f>
        <v>0</v>
      </c>
      <c r="G35" s="42">
        <f t="shared" si="3"/>
        <v>0</v>
      </c>
      <c r="H35" s="13"/>
    </row>
    <row r="36" spans="1:8" ht="20.100000000000001" customHeight="1">
      <c r="A36" s="45" t="s">
        <v>87</v>
      </c>
      <c r="B36" s="70" t="s">
        <v>40</v>
      </c>
      <c r="C36" s="46">
        <f>IF(C24&lt;&gt;0,'Build &amp; Transfer Detail'!E68*C24,0)</f>
        <v>0</v>
      </c>
      <c r="D36" s="46">
        <f>IF(D24&lt;&gt;0,'Build &amp; Transfer Detail'!I68*D24,0)</f>
        <v>0</v>
      </c>
      <c r="E36" s="46">
        <f>IF(E24&lt;&gt;0,'Build &amp; Transfer Detail'!M68*E24,0)</f>
        <v>0</v>
      </c>
      <c r="F36" s="46">
        <f>IF(F24&lt;&gt;0,'Build &amp; Transfer Detail'!Q68*F24,0)</f>
        <v>0</v>
      </c>
      <c r="G36" s="42">
        <f t="shared" si="3"/>
        <v>0</v>
      </c>
      <c r="H36" s="13"/>
    </row>
    <row r="37" spans="1:8" ht="20.100000000000001" customHeight="1">
      <c r="A37" s="34" t="s">
        <v>104</v>
      </c>
      <c r="B37" s="35" t="s">
        <v>41</v>
      </c>
      <c r="C37" s="46">
        <f>IF(C24&lt;&gt;0,'Build &amp; Transfer Detail'!E71*C24,0)</f>
        <v>0</v>
      </c>
      <c r="D37" s="46">
        <f>IF(D24&lt;&gt;0,'Build &amp; Transfer Detail'!I71*D24,0)</f>
        <v>0</v>
      </c>
      <c r="E37" s="46">
        <f>IF(E24&lt;&gt;0,'Build &amp; Transfer Detail'!M71*E24,0)</f>
        <v>0</v>
      </c>
      <c r="F37" s="46">
        <f>IF(F24&lt;&gt;0,'Build &amp; Transfer Detail'!Q71*F24,0)</f>
        <v>0</v>
      </c>
      <c r="G37" s="42">
        <f t="shared" si="3"/>
        <v>0</v>
      </c>
      <c r="H37" s="13"/>
    </row>
    <row r="38" spans="1:8" ht="30" customHeight="1">
      <c r="A38" s="34" t="s">
        <v>93</v>
      </c>
      <c r="B38" s="35" t="s">
        <v>42</v>
      </c>
      <c r="C38" s="120">
        <f>IF(C24&lt;&gt;0,'Build &amp; Transfer Detail'!E73*C24,0)</f>
        <v>0</v>
      </c>
      <c r="D38" s="120">
        <f>IF(D24&lt;&gt;0,'Build &amp; Transfer Detail'!I73*D24,0)</f>
        <v>0</v>
      </c>
      <c r="E38" s="120">
        <f>IF(E24&lt;&gt;0,'Build &amp; Transfer Detail'!M73*E24,0)</f>
        <v>0</v>
      </c>
      <c r="F38" s="120">
        <f>IF(F24&lt;&gt;0,'Build &amp; Transfer Detail'!Q73*F24,0)</f>
        <v>0</v>
      </c>
      <c r="G38" s="41">
        <f t="shared" si="3"/>
        <v>0</v>
      </c>
      <c r="H38" s="13"/>
    </row>
    <row r="39" spans="1:8" ht="20.100000000000001" customHeight="1">
      <c r="A39" s="34" t="s">
        <v>100</v>
      </c>
      <c r="B39" s="35" t="s">
        <v>60</v>
      </c>
      <c r="C39" s="42">
        <f t="shared" ref="C39" si="4">IF($B16=0,0,($D5/$B16)*C24)</f>
        <v>0</v>
      </c>
      <c r="D39" s="42">
        <f t="shared" ref="D39:E39" si="5">IF($B16=0,0,($D5/$B16)*D24)</f>
        <v>0</v>
      </c>
      <c r="E39" s="42">
        <f t="shared" si="5"/>
        <v>0</v>
      </c>
      <c r="F39" s="42">
        <f t="shared" ref="F39" si="6">IF($B16=0,0,($D5/$B16)*F24)</f>
        <v>0</v>
      </c>
      <c r="G39" s="42">
        <f t="shared" si="3"/>
        <v>0</v>
      </c>
      <c r="H39" s="13"/>
    </row>
    <row r="40" spans="1:8" ht="20.100000000000001" customHeight="1">
      <c r="A40" s="34" t="s">
        <v>101</v>
      </c>
      <c r="B40" s="35" t="s">
        <v>88</v>
      </c>
      <c r="C40" s="47">
        <f>(C23*C24)-C39</f>
        <v>0</v>
      </c>
      <c r="D40" s="47">
        <f t="shared" ref="D40:F40" si="7">(D23*D24)-D39</f>
        <v>0</v>
      </c>
      <c r="E40" s="47">
        <f t="shared" si="7"/>
        <v>0</v>
      </c>
      <c r="F40" s="47">
        <f t="shared" si="7"/>
        <v>0</v>
      </c>
      <c r="G40" s="42">
        <f t="shared" si="3"/>
        <v>0</v>
      </c>
      <c r="H40" s="25"/>
    </row>
    <row r="41" spans="1:8" ht="45" customHeight="1">
      <c r="A41" s="34" t="s">
        <v>96</v>
      </c>
      <c r="B41" s="35" t="s">
        <v>89</v>
      </c>
      <c r="C41" s="47">
        <f>IF(C40&gt;$F16,C40-$F16,0)</f>
        <v>0</v>
      </c>
      <c r="D41" s="47">
        <f>IF(SUM($C40:D40)&gt;$F16,SUM($C40:D40)-SUM($C41:C41)-$F16,0)</f>
        <v>0</v>
      </c>
      <c r="E41" s="47">
        <f>IF(SUM($C40:E40)&gt;$F16,SUM($C40:E40)-SUM($C41:D41)-$F16,0)</f>
        <v>0</v>
      </c>
      <c r="F41" s="47">
        <f>IF(SUM($C40:F40)&gt;$F16,SUM($C40:F40)-SUM($C41:E41)-$F16,0)</f>
        <v>0</v>
      </c>
      <c r="G41" s="42">
        <f t="shared" si="3"/>
        <v>0</v>
      </c>
      <c r="H41" s="25"/>
    </row>
    <row r="42" spans="1:8" ht="45" customHeight="1">
      <c r="A42" s="34" t="s">
        <v>97</v>
      </c>
      <c r="B42" s="35" t="s">
        <v>90</v>
      </c>
      <c r="C42" s="47">
        <f>IF(C24=0,0,IF($G40&lt;$F16,$G40-$F16,0))</f>
        <v>0</v>
      </c>
      <c r="D42" s="47">
        <f>IF(D24=0,0,IF($G40&lt;$F16,$G40-$F16-SUM(($C42:C42)),0))</f>
        <v>0</v>
      </c>
      <c r="E42" s="47">
        <f>IF(E24=0,0,IF($G40&lt;$F16,$G40-$F16-(SUM($C42:D42)),0))</f>
        <v>0</v>
      </c>
      <c r="F42" s="47">
        <f>IF(F24=0,0,IF($G40&lt;$F16,$G40-$F16-(SUM($C42:E42)),0))</f>
        <v>0</v>
      </c>
      <c r="G42" s="42">
        <f t="shared" si="3"/>
        <v>0</v>
      </c>
      <c r="H42" s="25"/>
    </row>
    <row r="43" spans="1:8" ht="20.100000000000001" customHeight="1">
      <c r="A43" s="34" t="s">
        <v>98</v>
      </c>
      <c r="B43" s="35" t="s">
        <v>91</v>
      </c>
      <c r="C43" s="39">
        <f t="shared" ref="C43" si="8">C38+C39+C41+C42</f>
        <v>0</v>
      </c>
      <c r="D43" s="39">
        <f t="shared" ref="D43:E43" si="9">D38+D39+D41+D42</f>
        <v>0</v>
      </c>
      <c r="E43" s="39">
        <f t="shared" si="9"/>
        <v>0</v>
      </c>
      <c r="F43" s="39">
        <f t="shared" ref="F43" si="10">F38+F39+F41+F42</f>
        <v>0</v>
      </c>
      <c r="G43" s="41">
        <f t="shared" si="3"/>
        <v>0</v>
      </c>
      <c r="H43" s="13"/>
    </row>
    <row r="44" spans="1:8" ht="20.100000000000001" customHeight="1" thickBot="1">
      <c r="A44" s="34"/>
      <c r="B44" s="132"/>
      <c r="C44" s="15"/>
      <c r="D44" s="15"/>
      <c r="E44" s="15"/>
      <c r="F44" s="15"/>
      <c r="G44" s="42"/>
      <c r="H44" s="13"/>
    </row>
    <row r="45" spans="1:8" ht="20.100000000000001" customHeight="1">
      <c r="A45" s="121" t="s">
        <v>92</v>
      </c>
      <c r="B45" s="122"/>
      <c r="C45" s="123">
        <f t="shared" ref="C45:G45" si="11">IF(C24=0,0,(C43/C24))</f>
        <v>0</v>
      </c>
      <c r="D45" s="123">
        <f t="shared" si="11"/>
        <v>0</v>
      </c>
      <c r="E45" s="123">
        <f t="shared" ref="E45:F45" si="12">IF(E24=0,0,(E43/E24))</f>
        <v>0</v>
      </c>
      <c r="F45" s="123">
        <f t="shared" si="12"/>
        <v>0</v>
      </c>
      <c r="G45" s="124">
        <f t="shared" si="11"/>
        <v>0</v>
      </c>
      <c r="H45" s="13"/>
    </row>
    <row r="46" spans="1:8" ht="30" customHeight="1">
      <c r="A46" s="196" t="s">
        <v>102</v>
      </c>
      <c r="B46" s="24"/>
      <c r="C46" s="46" t="str">
        <f>IF(C24*C26&lt;&gt;0,(C38/C24)/C26,"")</f>
        <v/>
      </c>
      <c r="D46" s="46" t="str">
        <f>IF(D24*D26&lt;&gt;0,(D38/D24)/D26,"")</f>
        <v/>
      </c>
      <c r="E46" s="46" t="str">
        <f>IF(E24*E26&lt;&gt;0,(E38/E24)/E26,"")</f>
        <v/>
      </c>
      <c r="F46" s="46" t="str">
        <f>IF(F24*F26&lt;&gt;0,(F38/F24)/F26,"")</f>
        <v/>
      </c>
      <c r="G46" s="126" t="str">
        <f>IF(G26&lt;&gt;0,(G38/G26),"")</f>
        <v/>
      </c>
      <c r="H46" s="13"/>
    </row>
    <row r="47" spans="1:8" ht="20.100000000000001" customHeight="1">
      <c r="A47" s="196" t="s">
        <v>106</v>
      </c>
      <c r="B47" s="35" t="s">
        <v>94</v>
      </c>
      <c r="C47" s="42">
        <f>C43+(C40-C41-C42)</f>
        <v>0</v>
      </c>
      <c r="D47" s="42">
        <f t="shared" ref="D47:G47" si="13">D43+(D40-D41-D42)</f>
        <v>0</v>
      </c>
      <c r="E47" s="42">
        <f t="shared" si="13"/>
        <v>0</v>
      </c>
      <c r="F47" s="42">
        <f t="shared" si="13"/>
        <v>0</v>
      </c>
      <c r="G47" s="127">
        <f t="shared" si="13"/>
        <v>0</v>
      </c>
      <c r="H47" s="13"/>
    </row>
    <row r="48" spans="1:8" ht="20.100000000000001" customHeight="1" thickBot="1">
      <c r="A48" s="128" t="s">
        <v>95</v>
      </c>
      <c r="B48" s="129"/>
      <c r="C48" s="130">
        <f t="shared" ref="C48:G48" si="14">IF(C24=0,0,C47/C24)</f>
        <v>0</v>
      </c>
      <c r="D48" s="130">
        <f t="shared" si="14"/>
        <v>0</v>
      </c>
      <c r="E48" s="130">
        <f t="shared" ref="E48:F48" si="15">IF(E24=0,0,E47/E24)</f>
        <v>0</v>
      </c>
      <c r="F48" s="130">
        <f t="shared" si="15"/>
        <v>0</v>
      </c>
      <c r="G48" s="131">
        <f t="shared" si="14"/>
        <v>0</v>
      </c>
      <c r="H48" s="13"/>
    </row>
    <row r="49" spans="1:18">
      <c r="A49" s="132"/>
      <c r="B49" s="16"/>
      <c r="C49" s="15"/>
      <c r="D49" s="15"/>
      <c r="E49" s="15"/>
      <c r="F49" s="15"/>
      <c r="G49" s="16"/>
      <c r="H49" s="13"/>
    </row>
    <row r="50" spans="1:18" ht="17.45" hidden="1" customHeight="1" thickBot="1">
      <c r="A50" s="165"/>
      <c r="B50" s="166"/>
      <c r="C50" s="167" t="s">
        <v>111</v>
      </c>
      <c r="D50" s="167" t="s">
        <v>112</v>
      </c>
      <c r="E50" s="167" t="s">
        <v>113</v>
      </c>
      <c r="F50" s="167" t="s">
        <v>114</v>
      </c>
      <c r="G50" s="168" t="s">
        <v>72</v>
      </c>
      <c r="H50" s="13"/>
    </row>
    <row r="51" spans="1:18" ht="17.45" hidden="1" customHeight="1">
      <c r="A51" s="169" t="s">
        <v>51</v>
      </c>
      <c r="B51" s="42"/>
      <c r="C51" s="177"/>
      <c r="D51" s="177"/>
      <c r="E51" s="177"/>
      <c r="F51" s="177"/>
      <c r="G51" s="170"/>
      <c r="H51" s="13"/>
    </row>
    <row r="52" spans="1:18" ht="17.45" hidden="1" customHeight="1">
      <c r="A52" s="171" t="s">
        <v>116</v>
      </c>
      <c r="B52" s="159"/>
      <c r="C52" s="146"/>
      <c r="D52" s="146"/>
      <c r="E52" s="146"/>
      <c r="F52" s="146"/>
      <c r="G52" s="172">
        <f>SUM(C52:F52)</f>
        <v>0</v>
      </c>
      <c r="H52" s="23"/>
      <c r="I52" s="10"/>
      <c r="J52" s="10"/>
      <c r="K52" s="10"/>
      <c r="L52" s="10"/>
      <c r="M52" s="10"/>
      <c r="N52" s="10"/>
      <c r="O52" s="10"/>
      <c r="P52" s="10"/>
      <c r="Q52" s="10"/>
      <c r="R52" s="10"/>
    </row>
    <row r="53" spans="1:18" ht="17.45" hidden="1" customHeight="1">
      <c r="A53" s="171" t="s">
        <v>52</v>
      </c>
      <c r="B53" s="159"/>
      <c r="C53" s="146"/>
      <c r="D53" s="146"/>
      <c r="E53" s="146"/>
      <c r="F53" s="146"/>
      <c r="G53" s="172"/>
      <c r="H53" s="23"/>
      <c r="I53" s="10"/>
      <c r="J53" s="10"/>
      <c r="K53" s="10"/>
      <c r="L53" s="10"/>
      <c r="M53" s="10"/>
      <c r="N53" s="10"/>
      <c r="O53" s="10"/>
      <c r="P53" s="10"/>
      <c r="Q53" s="10"/>
      <c r="R53" s="10"/>
    </row>
    <row r="54" spans="1:18" ht="17.45" hidden="1" customHeight="1">
      <c r="A54" s="173" t="s">
        <v>110</v>
      </c>
      <c r="B54" s="174"/>
      <c r="C54" s="175"/>
      <c r="D54" s="175"/>
      <c r="E54" s="175"/>
      <c r="F54" s="175"/>
      <c r="G54" s="176"/>
      <c r="H54" s="23"/>
      <c r="I54" s="10"/>
      <c r="J54" s="10"/>
      <c r="K54" s="10"/>
      <c r="L54" s="10"/>
      <c r="M54" s="10"/>
      <c r="N54" s="10"/>
      <c r="O54" s="10"/>
      <c r="P54" s="10"/>
      <c r="Q54" s="10"/>
      <c r="R54" s="10"/>
    </row>
    <row r="55" spans="1:18" ht="17.45" hidden="1" customHeight="1" thickBot="1">
      <c r="A55" s="156"/>
      <c r="B55" s="159"/>
      <c r="C55" s="48"/>
      <c r="D55" s="48"/>
      <c r="E55" s="48"/>
      <c r="F55" s="48"/>
      <c r="G55" s="48"/>
      <c r="H55" s="23"/>
      <c r="I55" s="10"/>
      <c r="J55" s="10"/>
      <c r="K55" s="10"/>
      <c r="L55" s="10"/>
      <c r="M55" s="10"/>
      <c r="N55" s="10"/>
      <c r="O55" s="10"/>
      <c r="P55" s="10"/>
      <c r="Q55" s="10"/>
      <c r="R55" s="10"/>
    </row>
    <row r="56" spans="1:18" ht="17.45" hidden="1" customHeight="1">
      <c r="A56" s="178" t="s">
        <v>120</v>
      </c>
      <c r="B56" s="179"/>
      <c r="C56" s="180"/>
      <c r="D56" s="180"/>
      <c r="E56" s="180"/>
      <c r="F56" s="180"/>
      <c r="G56" s="181"/>
      <c r="H56" s="23"/>
      <c r="I56" s="10"/>
      <c r="J56" s="10"/>
      <c r="K56" s="10"/>
      <c r="L56" s="10"/>
      <c r="M56" s="10"/>
      <c r="N56" s="10"/>
      <c r="O56" s="10"/>
      <c r="P56" s="10"/>
      <c r="Q56" s="10"/>
      <c r="R56" s="10"/>
    </row>
    <row r="57" spans="1:18" ht="17.45" hidden="1" customHeight="1">
      <c r="A57" s="125" t="s">
        <v>74</v>
      </c>
      <c r="B57" s="159"/>
      <c r="C57" s="164"/>
      <c r="D57" s="164"/>
      <c r="E57" s="164"/>
      <c r="F57" s="164"/>
      <c r="G57" s="127">
        <f>(C52*C57)+(D52*D57)+(E52*E57)+(F52*F57)</f>
        <v>0</v>
      </c>
      <c r="H57" s="11"/>
      <c r="I57" s="10"/>
      <c r="J57" s="10"/>
      <c r="K57" s="10"/>
      <c r="L57" s="10"/>
      <c r="M57" s="10"/>
      <c r="N57" s="10"/>
      <c r="O57" s="10"/>
      <c r="P57" s="10"/>
      <c r="Q57" s="10"/>
      <c r="R57" s="10"/>
    </row>
    <row r="58" spans="1:18" ht="17.45" hidden="1" customHeight="1">
      <c r="A58" s="125" t="s">
        <v>122</v>
      </c>
      <c r="B58" s="159"/>
      <c r="C58" s="42"/>
      <c r="D58" s="42"/>
      <c r="E58" s="42"/>
      <c r="F58" s="42"/>
      <c r="G58" s="127">
        <f>IF(G52=0,0,F16)</f>
        <v>0</v>
      </c>
      <c r="H58" s="13"/>
    </row>
    <row r="59" spans="1:18" ht="17.45" hidden="1" customHeight="1">
      <c r="A59" s="182" t="s">
        <v>76</v>
      </c>
      <c r="B59" s="40"/>
      <c r="C59" s="39"/>
      <c r="D59" s="39"/>
      <c r="E59" s="39"/>
      <c r="F59" s="39"/>
      <c r="G59" s="183">
        <f>G57-G58</f>
        <v>0</v>
      </c>
      <c r="H59" s="11"/>
    </row>
    <row r="60" spans="1:18" ht="17.45" hidden="1" customHeight="1">
      <c r="A60" s="125"/>
      <c r="B60" s="159"/>
      <c r="C60" s="42"/>
      <c r="D60" s="42"/>
      <c r="E60" s="42"/>
      <c r="F60" s="42"/>
      <c r="G60" s="127"/>
      <c r="H60" s="11"/>
    </row>
    <row r="61" spans="1:18" ht="17.45" hidden="1" customHeight="1" thickBot="1">
      <c r="A61" s="128" t="s">
        <v>73</v>
      </c>
      <c r="B61" s="184"/>
      <c r="C61" s="130"/>
      <c r="D61" s="130"/>
      <c r="E61" s="185"/>
      <c r="F61" s="184"/>
      <c r="G61" s="191">
        <f>IF(G52=0,0,IF(G57=0,0,G59/G52))</f>
        <v>0</v>
      </c>
      <c r="H61" s="11"/>
    </row>
    <row r="62" spans="1:18" ht="17.45" hidden="1" customHeight="1" thickBot="1">
      <c r="A62" s="30"/>
      <c r="B62" s="159"/>
      <c r="C62" s="42"/>
      <c r="D62" s="42"/>
      <c r="E62" s="29"/>
      <c r="F62" s="159"/>
      <c r="G62" s="159"/>
      <c r="H62" s="13"/>
    </row>
    <row r="63" spans="1:18" ht="17.45" hidden="1" customHeight="1">
      <c r="A63" s="178" t="s">
        <v>77</v>
      </c>
      <c r="B63" s="179"/>
      <c r="C63" s="123"/>
      <c r="D63" s="123"/>
      <c r="E63" s="186"/>
      <c r="F63" s="179"/>
      <c r="G63" s="187"/>
      <c r="H63" s="13"/>
    </row>
    <row r="64" spans="1:18" ht="17.45" hidden="1" customHeight="1">
      <c r="A64" s="125" t="s">
        <v>78</v>
      </c>
      <c r="B64" s="159"/>
      <c r="C64" s="160"/>
      <c r="D64" s="160"/>
      <c r="E64" s="160"/>
      <c r="F64" s="160"/>
      <c r="G64" s="188"/>
      <c r="H64" s="13"/>
    </row>
    <row r="65" spans="1:8" ht="17.45" hidden="1" customHeight="1">
      <c r="A65" s="125" t="s">
        <v>79</v>
      </c>
      <c r="B65" s="159"/>
      <c r="C65" s="164"/>
      <c r="D65" s="164"/>
      <c r="E65" s="164"/>
      <c r="F65" s="164"/>
      <c r="G65" s="127">
        <f>IF(G52=0,0,SUM(C65:F65)/G52)</f>
        <v>0</v>
      </c>
      <c r="H65" s="13"/>
    </row>
    <row r="66" spans="1:8" ht="33.75" hidden="1" customHeight="1">
      <c r="A66" s="125" t="s">
        <v>80</v>
      </c>
      <c r="B66" s="159"/>
      <c r="C66" s="42">
        <f>(C52*C65)*0.8</f>
        <v>0</v>
      </c>
      <c r="D66" s="42">
        <f>(D52*D65)*0.8</f>
        <v>0</v>
      </c>
      <c r="E66" s="42">
        <f>(E52*E65)*0.8</f>
        <v>0</v>
      </c>
      <c r="F66" s="42">
        <f>(F52*F65)*0.8</f>
        <v>0</v>
      </c>
      <c r="G66" s="127">
        <f>SUM(C66:F66)</f>
        <v>0</v>
      </c>
      <c r="H66" s="13"/>
    </row>
    <row r="67" spans="1:8" ht="17.45" hidden="1" customHeight="1">
      <c r="A67" s="125" t="s">
        <v>75</v>
      </c>
      <c r="B67" s="159"/>
      <c r="C67" s="42"/>
      <c r="D67" s="42"/>
      <c r="E67" s="42"/>
      <c r="F67" s="42"/>
      <c r="G67" s="127">
        <f>IF(G52=0,0,F16)</f>
        <v>0</v>
      </c>
      <c r="H67" s="13"/>
    </row>
    <row r="68" spans="1:8" ht="17.45" hidden="1" customHeight="1">
      <c r="A68" s="202" t="s">
        <v>81</v>
      </c>
      <c r="B68" s="203"/>
      <c r="C68" s="203"/>
      <c r="D68" s="203"/>
      <c r="E68" s="203"/>
      <c r="F68" s="203"/>
      <c r="G68" s="189"/>
      <c r="H68" s="13"/>
    </row>
    <row r="69" spans="1:8" ht="17.45" hidden="1" customHeight="1">
      <c r="A69" s="206" t="s">
        <v>82</v>
      </c>
      <c r="B69" s="207"/>
      <c r="C69" s="207"/>
      <c r="D69" s="207"/>
      <c r="E69" s="207"/>
      <c r="F69" s="207"/>
      <c r="G69" s="190">
        <f>IF(G52=0,0,IF(G68=0,0,F16/G68))</f>
        <v>0</v>
      </c>
    </row>
    <row r="70" spans="1:8" s="9" customFormat="1" ht="17.45" hidden="1" customHeight="1" thickBot="1">
      <c r="A70" s="200" t="s">
        <v>83</v>
      </c>
      <c r="B70" s="201"/>
      <c r="C70" s="201"/>
      <c r="D70" s="201"/>
      <c r="E70" s="201"/>
      <c r="F70" s="201"/>
      <c r="G70" s="192">
        <f>G66-G69</f>
        <v>0</v>
      </c>
    </row>
    <row r="71" spans="1:8" ht="15" hidden="1">
      <c r="A71" s="134"/>
      <c r="B71" s="28"/>
      <c r="C71" s="135"/>
      <c r="D71" s="135"/>
      <c r="E71" s="136"/>
      <c r="F71" s="28"/>
      <c r="G71" s="28"/>
    </row>
  </sheetData>
  <sheetProtection password="9DC5" sheet="1" objects="1" scenarios="1" selectLockedCells="1"/>
  <mergeCells count="10">
    <mergeCell ref="A70:F70"/>
    <mergeCell ref="A68:F68"/>
    <mergeCell ref="A1:G1"/>
    <mergeCell ref="A2:G2"/>
    <mergeCell ref="A69:F69"/>
    <mergeCell ref="F3:G3"/>
    <mergeCell ref="F4:G4"/>
    <mergeCell ref="F5:G11"/>
    <mergeCell ref="C28:G28"/>
    <mergeCell ref="C17:F17"/>
  </mergeCells>
  <dataValidations count="25">
    <dataValidation type="whole" allowBlank="1" showInputMessage="1" showErrorMessage="1" error="Positive whole numbers only permitted &amp; cannot exceed number of similar units on site" sqref="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ormula1>0</formula1>
      <formula2>IU65553</formula2>
    </dataValidation>
    <dataValidation type="whole" allowBlank="1" showInputMessage="1" showErrorMessage="1" error="Positive whole numbers only permitted &amp; cannot exceed number of similar units on site" sqref="JA65558 SW65558 ACS65558 AMO65558 AWK65558 BGG65558 BQC65558 BZY65558 CJU65558 CTQ65558 DDM65558 DNI65558 DXE65558 EHA65558 EQW65558 FAS65558 FKO65558 FUK65558 GEG65558 GOC65558 GXY65558 HHU65558 HRQ65558 IBM65558 ILI65558 IVE65558 JFA65558 JOW65558 JYS65558 KIO65558 KSK65558 LCG65558 LMC65558 LVY65558 MFU65558 MPQ65558 MZM65558 NJI65558 NTE65558 ODA65558 OMW65558 OWS65558 PGO65558 PQK65558 QAG65558 QKC65558 QTY65558 RDU65558 RNQ65558 RXM65558 SHI65558 SRE65558 TBA65558 TKW65558 TUS65558 UEO65558 UOK65558 UYG65558 VIC65558 VRY65558 WBU65558 WLQ65558 WVM65558 JA131094 SW131094 ACS131094 AMO131094 AWK131094 BGG131094 BQC131094 BZY131094 CJU131094 CTQ131094 DDM131094 DNI131094 DXE131094 EHA131094 EQW131094 FAS131094 FKO131094 FUK131094 GEG131094 GOC131094 GXY131094 HHU131094 HRQ131094 IBM131094 ILI131094 IVE131094 JFA131094 JOW131094 JYS131094 KIO131094 KSK131094 LCG131094 LMC131094 LVY131094 MFU131094 MPQ131094 MZM131094 NJI131094 NTE131094 ODA131094 OMW131094 OWS131094 PGO131094 PQK131094 QAG131094 QKC131094 QTY131094 RDU131094 RNQ131094 RXM131094 SHI131094 SRE131094 TBA131094 TKW131094 TUS131094 UEO131094 UOK131094 UYG131094 VIC131094 VRY131094 WBU131094 WLQ131094 WVM131094 JA196630 SW196630 ACS196630 AMO196630 AWK196630 BGG196630 BQC196630 BZY196630 CJU196630 CTQ196630 DDM196630 DNI196630 DXE196630 EHA196630 EQW196630 FAS196630 FKO196630 FUK196630 GEG196630 GOC196630 GXY196630 HHU196630 HRQ196630 IBM196630 ILI196630 IVE196630 JFA196630 JOW196630 JYS196630 KIO196630 KSK196630 LCG196630 LMC196630 LVY196630 MFU196630 MPQ196630 MZM196630 NJI196630 NTE196630 ODA196630 OMW196630 OWS196630 PGO196630 PQK196630 QAG196630 QKC196630 QTY196630 RDU196630 RNQ196630 RXM196630 SHI196630 SRE196630 TBA196630 TKW196630 TUS196630 UEO196630 UOK196630 UYG196630 VIC196630 VRY196630 WBU196630 WLQ196630 WVM196630 JA262166 SW262166 ACS262166 AMO262166 AWK262166 BGG262166 BQC262166 BZY262166 CJU262166 CTQ262166 DDM262166 DNI262166 DXE262166 EHA262166 EQW262166 FAS262166 FKO262166 FUK262166 GEG262166 GOC262166 GXY262166 HHU262166 HRQ262166 IBM262166 ILI262166 IVE262166 JFA262166 JOW262166 JYS262166 KIO262166 KSK262166 LCG262166 LMC262166 LVY262166 MFU262166 MPQ262166 MZM262166 NJI262166 NTE262166 ODA262166 OMW262166 OWS262166 PGO262166 PQK262166 QAG262166 QKC262166 QTY262166 RDU262166 RNQ262166 RXM262166 SHI262166 SRE262166 TBA262166 TKW262166 TUS262166 UEO262166 UOK262166 UYG262166 VIC262166 VRY262166 WBU262166 WLQ262166 WVM262166 JA327702 SW327702 ACS327702 AMO327702 AWK327702 BGG327702 BQC327702 BZY327702 CJU327702 CTQ327702 DDM327702 DNI327702 DXE327702 EHA327702 EQW327702 FAS327702 FKO327702 FUK327702 GEG327702 GOC327702 GXY327702 HHU327702 HRQ327702 IBM327702 ILI327702 IVE327702 JFA327702 JOW327702 JYS327702 KIO327702 KSK327702 LCG327702 LMC327702 LVY327702 MFU327702 MPQ327702 MZM327702 NJI327702 NTE327702 ODA327702 OMW327702 OWS327702 PGO327702 PQK327702 QAG327702 QKC327702 QTY327702 RDU327702 RNQ327702 RXM327702 SHI327702 SRE327702 TBA327702 TKW327702 TUS327702 UEO327702 UOK327702 UYG327702 VIC327702 VRY327702 WBU327702 WLQ327702 WVM327702 JA393238 SW393238 ACS393238 AMO393238 AWK393238 BGG393238 BQC393238 BZY393238 CJU393238 CTQ393238 DDM393238 DNI393238 DXE393238 EHA393238 EQW393238 FAS393238 FKO393238 FUK393238 GEG393238 GOC393238 GXY393238 HHU393238 HRQ393238 IBM393238 ILI393238 IVE393238 JFA393238 JOW393238 JYS393238 KIO393238 KSK393238 LCG393238 LMC393238 LVY393238 MFU393238 MPQ393238 MZM393238 NJI393238 NTE393238 ODA393238 OMW393238 OWS393238 PGO393238 PQK393238 QAG393238 QKC393238 QTY393238 RDU393238 RNQ393238 RXM393238 SHI393238 SRE393238 TBA393238 TKW393238 TUS393238 UEO393238 UOK393238 UYG393238 VIC393238 VRY393238 WBU393238 WLQ393238 WVM393238 JA458774 SW458774 ACS458774 AMO458774 AWK458774 BGG458774 BQC458774 BZY458774 CJU458774 CTQ458774 DDM458774 DNI458774 DXE458774 EHA458774 EQW458774 FAS458774 FKO458774 FUK458774 GEG458774 GOC458774 GXY458774 HHU458774 HRQ458774 IBM458774 ILI458774 IVE458774 JFA458774 JOW458774 JYS458774 KIO458774 KSK458774 LCG458774 LMC458774 LVY458774 MFU458774 MPQ458774 MZM458774 NJI458774 NTE458774 ODA458774 OMW458774 OWS458774 PGO458774 PQK458774 QAG458774 QKC458774 QTY458774 RDU458774 RNQ458774 RXM458774 SHI458774 SRE458774 TBA458774 TKW458774 TUS458774 UEO458774 UOK458774 UYG458774 VIC458774 VRY458774 WBU458774 WLQ458774 WVM458774 JA524310 SW524310 ACS524310 AMO524310 AWK524310 BGG524310 BQC524310 BZY524310 CJU524310 CTQ524310 DDM524310 DNI524310 DXE524310 EHA524310 EQW524310 FAS524310 FKO524310 FUK524310 GEG524310 GOC524310 GXY524310 HHU524310 HRQ524310 IBM524310 ILI524310 IVE524310 JFA524310 JOW524310 JYS524310 KIO524310 KSK524310 LCG524310 LMC524310 LVY524310 MFU524310 MPQ524310 MZM524310 NJI524310 NTE524310 ODA524310 OMW524310 OWS524310 PGO524310 PQK524310 QAG524310 QKC524310 QTY524310 RDU524310 RNQ524310 RXM524310 SHI524310 SRE524310 TBA524310 TKW524310 TUS524310 UEO524310 UOK524310 UYG524310 VIC524310 VRY524310 WBU524310 WLQ524310 WVM524310 JA589846 SW589846 ACS589846 AMO589846 AWK589846 BGG589846 BQC589846 BZY589846 CJU589846 CTQ589846 DDM589846 DNI589846 DXE589846 EHA589846 EQW589846 FAS589846 FKO589846 FUK589846 GEG589846 GOC589846 GXY589846 HHU589846 HRQ589846 IBM589846 ILI589846 IVE589846 JFA589846 JOW589846 JYS589846 KIO589846 KSK589846 LCG589846 LMC589846 LVY589846 MFU589846 MPQ589846 MZM589846 NJI589846 NTE589846 ODA589846 OMW589846 OWS589846 PGO589846 PQK589846 QAG589846 QKC589846 QTY589846 RDU589846 RNQ589846 RXM589846 SHI589846 SRE589846 TBA589846 TKW589846 TUS589846 UEO589846 UOK589846 UYG589846 VIC589846 VRY589846 WBU589846 WLQ589846 WVM589846 JA655382 SW655382 ACS655382 AMO655382 AWK655382 BGG655382 BQC655382 BZY655382 CJU655382 CTQ655382 DDM655382 DNI655382 DXE655382 EHA655382 EQW655382 FAS655382 FKO655382 FUK655382 GEG655382 GOC655382 GXY655382 HHU655382 HRQ655382 IBM655382 ILI655382 IVE655382 JFA655382 JOW655382 JYS655382 KIO655382 KSK655382 LCG655382 LMC655382 LVY655382 MFU655382 MPQ655382 MZM655382 NJI655382 NTE655382 ODA655382 OMW655382 OWS655382 PGO655382 PQK655382 QAG655382 QKC655382 QTY655382 RDU655382 RNQ655382 RXM655382 SHI655382 SRE655382 TBA655382 TKW655382 TUS655382 UEO655382 UOK655382 UYG655382 VIC655382 VRY655382 WBU655382 WLQ655382 WVM655382 JA720918 SW720918 ACS720918 AMO720918 AWK720918 BGG720918 BQC720918 BZY720918 CJU720918 CTQ720918 DDM720918 DNI720918 DXE720918 EHA720918 EQW720918 FAS720918 FKO720918 FUK720918 GEG720918 GOC720918 GXY720918 HHU720918 HRQ720918 IBM720918 ILI720918 IVE720918 JFA720918 JOW720918 JYS720918 KIO720918 KSK720918 LCG720918 LMC720918 LVY720918 MFU720918 MPQ720918 MZM720918 NJI720918 NTE720918 ODA720918 OMW720918 OWS720918 PGO720918 PQK720918 QAG720918 QKC720918 QTY720918 RDU720918 RNQ720918 RXM720918 SHI720918 SRE720918 TBA720918 TKW720918 TUS720918 UEO720918 UOK720918 UYG720918 VIC720918 VRY720918 WBU720918 WLQ720918 WVM720918 JA786454 SW786454 ACS786454 AMO786454 AWK786454 BGG786454 BQC786454 BZY786454 CJU786454 CTQ786454 DDM786454 DNI786454 DXE786454 EHA786454 EQW786454 FAS786454 FKO786454 FUK786454 GEG786454 GOC786454 GXY786454 HHU786454 HRQ786454 IBM786454 ILI786454 IVE786454 JFA786454 JOW786454 JYS786454 KIO786454 KSK786454 LCG786454 LMC786454 LVY786454 MFU786454 MPQ786454 MZM786454 NJI786454 NTE786454 ODA786454 OMW786454 OWS786454 PGO786454 PQK786454 QAG786454 QKC786454 QTY786454 RDU786454 RNQ786454 RXM786454 SHI786454 SRE786454 TBA786454 TKW786454 TUS786454 UEO786454 UOK786454 UYG786454 VIC786454 VRY786454 WBU786454 WLQ786454 WVM786454 JA851990 SW851990 ACS851990 AMO851990 AWK851990 BGG851990 BQC851990 BZY851990 CJU851990 CTQ851990 DDM851990 DNI851990 DXE851990 EHA851990 EQW851990 FAS851990 FKO851990 FUK851990 GEG851990 GOC851990 GXY851990 HHU851990 HRQ851990 IBM851990 ILI851990 IVE851990 JFA851990 JOW851990 JYS851990 KIO851990 KSK851990 LCG851990 LMC851990 LVY851990 MFU851990 MPQ851990 MZM851990 NJI851990 NTE851990 ODA851990 OMW851990 OWS851990 PGO851990 PQK851990 QAG851990 QKC851990 QTY851990 RDU851990 RNQ851990 RXM851990 SHI851990 SRE851990 TBA851990 TKW851990 TUS851990 UEO851990 UOK851990 UYG851990 VIC851990 VRY851990 WBU851990 WLQ851990 WVM851990 JA917526 SW917526 ACS917526 AMO917526 AWK917526 BGG917526 BQC917526 BZY917526 CJU917526 CTQ917526 DDM917526 DNI917526 DXE917526 EHA917526 EQW917526 FAS917526 FKO917526 FUK917526 GEG917526 GOC917526 GXY917526 HHU917526 HRQ917526 IBM917526 ILI917526 IVE917526 JFA917526 JOW917526 JYS917526 KIO917526 KSK917526 LCG917526 LMC917526 LVY917526 MFU917526 MPQ917526 MZM917526 NJI917526 NTE917526 ODA917526 OMW917526 OWS917526 PGO917526 PQK917526 QAG917526 QKC917526 QTY917526 RDU917526 RNQ917526 RXM917526 SHI917526 SRE917526 TBA917526 TKW917526 TUS917526 UEO917526 UOK917526 UYG917526 VIC917526 VRY917526 WBU917526 WLQ917526 WVM917526 JA983062 SW983062 ACS983062 AMO983062 AWK983062 BGG983062 BQC983062 BZY983062 CJU983062 CTQ983062 DDM983062 DNI983062 DXE983062 EHA983062 EQW983062 FAS983062 FKO983062 FUK983062 GEG983062 GOC983062 GXY983062 HHU983062 HRQ983062 IBM983062 ILI983062 IVE983062 JFA983062 JOW983062 JYS983062 KIO983062 KSK983062 LCG983062 LMC983062 LVY983062 MFU983062 MPQ983062 MZM983062 NJI983062 NTE983062 ODA983062 OMW983062 OWS983062 PGO983062 PQK983062 QAG983062 QKC983062 QTY983062 RDU983062 RNQ983062 RXM983062 SHI983062 SRE983062 TBA983062 TKW983062 TUS983062 UEO983062 UOK983062 UYG983062 VIC983062 VRY983062 WBU983062 WLQ983062 WVM983062">
      <formula1>0</formula1>
      <formula2>IU65552</formula2>
    </dataValidation>
    <dataValidation type="whole" allowBlank="1" showInputMessage="1" showErrorMessage="1" error="Positive whole numbers only permitted &amp; cannot exceed number of similar units on site" sqref="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formula1>0</formula1>
      <formula2>IU65551</formula2>
    </dataValidation>
    <dataValidation type="whole" allowBlank="1" showInputMessage="1" showErrorMessage="1" error="Positive whole numbers only permitted &amp; cannot exceed number of similar units on site" sqref="F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F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F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F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F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F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F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F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F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F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F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F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F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F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F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0</formula1>
      <formula2>B65550</formula2>
    </dataValidation>
    <dataValidation type="whole" allowBlank="1" showInputMessage="1" showErrorMessage="1" error="Positive whole numbers only permitted &amp; cannot exceed number of similar units on site" sqref="E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E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E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E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E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E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E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E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E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E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E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E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E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E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E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formula1>0</formula1>
      <formula2>B65549</formula2>
    </dataValidation>
    <dataValidation type="whole" allowBlank="1" showInputMessage="1" showErrorMessage="1" error="Positive whole numbers only permitted &amp; cannot exceed number of similar units on site" sqref="D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D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D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D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D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D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D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D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D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D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D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D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D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D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D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formula1>0</formula1>
      <formula2>B65548</formula2>
    </dataValidation>
    <dataValidation type="whole" allowBlank="1" showInputMessage="1" showErrorMessage="1" error="Positive whole numbers only permitted &amp; cannot exceed number of similar units on site" sqref="WVH983062 C65558 IV65558 SR65558 ACN65558 AMJ65558 AWF65558 BGB65558 BPX65558 BZT65558 CJP65558 CTL65558 DDH65558 DND65558 DWZ65558 EGV65558 EQR65558 FAN65558 FKJ65558 FUF65558 GEB65558 GNX65558 GXT65558 HHP65558 HRL65558 IBH65558 ILD65558 IUZ65558 JEV65558 JOR65558 JYN65558 KIJ65558 KSF65558 LCB65558 LLX65558 LVT65558 MFP65558 MPL65558 MZH65558 NJD65558 NSZ65558 OCV65558 OMR65558 OWN65558 PGJ65558 PQF65558 QAB65558 QJX65558 QTT65558 RDP65558 RNL65558 RXH65558 SHD65558 SQZ65558 TAV65558 TKR65558 TUN65558 UEJ65558 UOF65558 UYB65558 VHX65558 VRT65558 WBP65558 WLL65558 WVH65558 C131094 IV131094 SR131094 ACN131094 AMJ131094 AWF131094 BGB131094 BPX131094 BZT131094 CJP131094 CTL131094 DDH131094 DND131094 DWZ131094 EGV131094 EQR131094 FAN131094 FKJ131094 FUF131094 GEB131094 GNX131094 GXT131094 HHP131094 HRL131094 IBH131094 ILD131094 IUZ131094 JEV131094 JOR131094 JYN131094 KIJ131094 KSF131094 LCB131094 LLX131094 LVT131094 MFP131094 MPL131094 MZH131094 NJD131094 NSZ131094 OCV131094 OMR131094 OWN131094 PGJ131094 PQF131094 QAB131094 QJX131094 QTT131094 RDP131094 RNL131094 RXH131094 SHD131094 SQZ131094 TAV131094 TKR131094 TUN131094 UEJ131094 UOF131094 UYB131094 VHX131094 VRT131094 WBP131094 WLL131094 WVH131094 C196630 IV196630 SR196630 ACN196630 AMJ196630 AWF196630 BGB196630 BPX196630 BZT196630 CJP196630 CTL196630 DDH196630 DND196630 DWZ196630 EGV196630 EQR196630 FAN196630 FKJ196630 FUF196630 GEB196630 GNX196630 GXT196630 HHP196630 HRL196630 IBH196630 ILD196630 IUZ196630 JEV196630 JOR196630 JYN196630 KIJ196630 KSF196630 LCB196630 LLX196630 LVT196630 MFP196630 MPL196630 MZH196630 NJD196630 NSZ196630 OCV196630 OMR196630 OWN196630 PGJ196630 PQF196630 QAB196630 QJX196630 QTT196630 RDP196630 RNL196630 RXH196630 SHD196630 SQZ196630 TAV196630 TKR196630 TUN196630 UEJ196630 UOF196630 UYB196630 VHX196630 VRT196630 WBP196630 WLL196630 WVH196630 C262166 IV262166 SR262166 ACN262166 AMJ262166 AWF262166 BGB262166 BPX262166 BZT262166 CJP262166 CTL262166 DDH262166 DND262166 DWZ262166 EGV262166 EQR262166 FAN262166 FKJ262166 FUF262166 GEB262166 GNX262166 GXT262166 HHP262166 HRL262166 IBH262166 ILD262166 IUZ262166 JEV262166 JOR262166 JYN262166 KIJ262166 KSF262166 LCB262166 LLX262166 LVT262166 MFP262166 MPL262166 MZH262166 NJD262166 NSZ262166 OCV262166 OMR262166 OWN262166 PGJ262166 PQF262166 QAB262166 QJX262166 QTT262166 RDP262166 RNL262166 RXH262166 SHD262166 SQZ262166 TAV262166 TKR262166 TUN262166 UEJ262166 UOF262166 UYB262166 VHX262166 VRT262166 WBP262166 WLL262166 WVH262166 C327702 IV327702 SR327702 ACN327702 AMJ327702 AWF327702 BGB327702 BPX327702 BZT327702 CJP327702 CTL327702 DDH327702 DND327702 DWZ327702 EGV327702 EQR327702 FAN327702 FKJ327702 FUF327702 GEB327702 GNX327702 GXT327702 HHP327702 HRL327702 IBH327702 ILD327702 IUZ327702 JEV327702 JOR327702 JYN327702 KIJ327702 KSF327702 LCB327702 LLX327702 LVT327702 MFP327702 MPL327702 MZH327702 NJD327702 NSZ327702 OCV327702 OMR327702 OWN327702 PGJ327702 PQF327702 QAB327702 QJX327702 QTT327702 RDP327702 RNL327702 RXH327702 SHD327702 SQZ327702 TAV327702 TKR327702 TUN327702 UEJ327702 UOF327702 UYB327702 VHX327702 VRT327702 WBP327702 WLL327702 WVH327702 C393238 IV393238 SR393238 ACN393238 AMJ393238 AWF393238 BGB393238 BPX393238 BZT393238 CJP393238 CTL393238 DDH393238 DND393238 DWZ393238 EGV393238 EQR393238 FAN393238 FKJ393238 FUF393238 GEB393238 GNX393238 GXT393238 HHP393238 HRL393238 IBH393238 ILD393238 IUZ393238 JEV393238 JOR393238 JYN393238 KIJ393238 KSF393238 LCB393238 LLX393238 LVT393238 MFP393238 MPL393238 MZH393238 NJD393238 NSZ393238 OCV393238 OMR393238 OWN393238 PGJ393238 PQF393238 QAB393238 QJX393238 QTT393238 RDP393238 RNL393238 RXH393238 SHD393238 SQZ393238 TAV393238 TKR393238 TUN393238 UEJ393238 UOF393238 UYB393238 VHX393238 VRT393238 WBP393238 WLL393238 WVH393238 C458774 IV458774 SR458774 ACN458774 AMJ458774 AWF458774 BGB458774 BPX458774 BZT458774 CJP458774 CTL458774 DDH458774 DND458774 DWZ458774 EGV458774 EQR458774 FAN458774 FKJ458774 FUF458774 GEB458774 GNX458774 GXT458774 HHP458774 HRL458774 IBH458774 ILD458774 IUZ458774 JEV458774 JOR458774 JYN458774 KIJ458774 KSF458774 LCB458774 LLX458774 LVT458774 MFP458774 MPL458774 MZH458774 NJD458774 NSZ458774 OCV458774 OMR458774 OWN458774 PGJ458774 PQF458774 QAB458774 QJX458774 QTT458774 RDP458774 RNL458774 RXH458774 SHD458774 SQZ458774 TAV458774 TKR458774 TUN458774 UEJ458774 UOF458774 UYB458774 VHX458774 VRT458774 WBP458774 WLL458774 WVH458774 C524310 IV524310 SR524310 ACN524310 AMJ524310 AWF524310 BGB524310 BPX524310 BZT524310 CJP524310 CTL524310 DDH524310 DND524310 DWZ524310 EGV524310 EQR524310 FAN524310 FKJ524310 FUF524310 GEB524310 GNX524310 GXT524310 HHP524310 HRL524310 IBH524310 ILD524310 IUZ524310 JEV524310 JOR524310 JYN524310 KIJ524310 KSF524310 LCB524310 LLX524310 LVT524310 MFP524310 MPL524310 MZH524310 NJD524310 NSZ524310 OCV524310 OMR524310 OWN524310 PGJ524310 PQF524310 QAB524310 QJX524310 QTT524310 RDP524310 RNL524310 RXH524310 SHD524310 SQZ524310 TAV524310 TKR524310 TUN524310 UEJ524310 UOF524310 UYB524310 VHX524310 VRT524310 WBP524310 WLL524310 WVH524310 C589846 IV589846 SR589846 ACN589846 AMJ589846 AWF589846 BGB589846 BPX589846 BZT589846 CJP589846 CTL589846 DDH589846 DND589846 DWZ589846 EGV589846 EQR589846 FAN589846 FKJ589846 FUF589846 GEB589846 GNX589846 GXT589846 HHP589846 HRL589846 IBH589846 ILD589846 IUZ589846 JEV589846 JOR589846 JYN589846 KIJ589846 KSF589846 LCB589846 LLX589846 LVT589846 MFP589846 MPL589846 MZH589846 NJD589846 NSZ589846 OCV589846 OMR589846 OWN589846 PGJ589846 PQF589846 QAB589846 QJX589846 QTT589846 RDP589846 RNL589846 RXH589846 SHD589846 SQZ589846 TAV589846 TKR589846 TUN589846 UEJ589846 UOF589846 UYB589846 VHX589846 VRT589846 WBP589846 WLL589846 WVH589846 C655382 IV655382 SR655382 ACN655382 AMJ655382 AWF655382 BGB655382 BPX655382 BZT655382 CJP655382 CTL655382 DDH655382 DND655382 DWZ655382 EGV655382 EQR655382 FAN655382 FKJ655382 FUF655382 GEB655382 GNX655382 GXT655382 HHP655382 HRL655382 IBH655382 ILD655382 IUZ655382 JEV655382 JOR655382 JYN655382 KIJ655382 KSF655382 LCB655382 LLX655382 LVT655382 MFP655382 MPL655382 MZH655382 NJD655382 NSZ655382 OCV655382 OMR655382 OWN655382 PGJ655382 PQF655382 QAB655382 QJX655382 QTT655382 RDP655382 RNL655382 RXH655382 SHD655382 SQZ655382 TAV655382 TKR655382 TUN655382 UEJ655382 UOF655382 UYB655382 VHX655382 VRT655382 WBP655382 WLL655382 WVH655382 C720918 IV720918 SR720918 ACN720918 AMJ720918 AWF720918 BGB720918 BPX720918 BZT720918 CJP720918 CTL720918 DDH720918 DND720918 DWZ720918 EGV720918 EQR720918 FAN720918 FKJ720918 FUF720918 GEB720918 GNX720918 GXT720918 HHP720918 HRL720918 IBH720918 ILD720918 IUZ720918 JEV720918 JOR720918 JYN720918 KIJ720918 KSF720918 LCB720918 LLX720918 LVT720918 MFP720918 MPL720918 MZH720918 NJD720918 NSZ720918 OCV720918 OMR720918 OWN720918 PGJ720918 PQF720918 QAB720918 QJX720918 QTT720918 RDP720918 RNL720918 RXH720918 SHD720918 SQZ720918 TAV720918 TKR720918 TUN720918 UEJ720918 UOF720918 UYB720918 VHX720918 VRT720918 WBP720918 WLL720918 WVH720918 C786454 IV786454 SR786454 ACN786454 AMJ786454 AWF786454 BGB786454 BPX786454 BZT786454 CJP786454 CTL786454 DDH786454 DND786454 DWZ786454 EGV786454 EQR786454 FAN786454 FKJ786454 FUF786454 GEB786454 GNX786454 GXT786454 HHP786454 HRL786454 IBH786454 ILD786454 IUZ786454 JEV786454 JOR786454 JYN786454 KIJ786454 KSF786454 LCB786454 LLX786454 LVT786454 MFP786454 MPL786454 MZH786454 NJD786454 NSZ786454 OCV786454 OMR786454 OWN786454 PGJ786454 PQF786454 QAB786454 QJX786454 QTT786454 RDP786454 RNL786454 RXH786454 SHD786454 SQZ786454 TAV786454 TKR786454 TUN786454 UEJ786454 UOF786454 UYB786454 VHX786454 VRT786454 WBP786454 WLL786454 WVH786454 C851990 IV851990 SR851990 ACN851990 AMJ851990 AWF851990 BGB851990 BPX851990 BZT851990 CJP851990 CTL851990 DDH851990 DND851990 DWZ851990 EGV851990 EQR851990 FAN851990 FKJ851990 FUF851990 GEB851990 GNX851990 GXT851990 HHP851990 HRL851990 IBH851990 ILD851990 IUZ851990 JEV851990 JOR851990 JYN851990 KIJ851990 KSF851990 LCB851990 LLX851990 LVT851990 MFP851990 MPL851990 MZH851990 NJD851990 NSZ851990 OCV851990 OMR851990 OWN851990 PGJ851990 PQF851990 QAB851990 QJX851990 QTT851990 RDP851990 RNL851990 RXH851990 SHD851990 SQZ851990 TAV851990 TKR851990 TUN851990 UEJ851990 UOF851990 UYB851990 VHX851990 VRT851990 WBP851990 WLL851990 WVH851990 C917526 IV917526 SR917526 ACN917526 AMJ917526 AWF917526 BGB917526 BPX917526 BZT917526 CJP917526 CTL917526 DDH917526 DND917526 DWZ917526 EGV917526 EQR917526 FAN917526 FKJ917526 FUF917526 GEB917526 GNX917526 GXT917526 HHP917526 HRL917526 IBH917526 ILD917526 IUZ917526 JEV917526 JOR917526 JYN917526 KIJ917526 KSF917526 LCB917526 LLX917526 LVT917526 MFP917526 MPL917526 MZH917526 NJD917526 NSZ917526 OCV917526 OMR917526 OWN917526 PGJ917526 PQF917526 QAB917526 QJX917526 QTT917526 RDP917526 RNL917526 RXH917526 SHD917526 SQZ917526 TAV917526 TKR917526 TUN917526 UEJ917526 UOF917526 UYB917526 VHX917526 VRT917526 WBP917526 WLL917526 WVH917526 C983062 IV983062 SR983062 ACN983062 AMJ983062 AWF983062 BGB983062 BPX983062 BZT983062 CJP983062 CTL983062 DDH983062 DND983062 DWZ983062 EGV983062 EQR983062 FAN983062 FKJ983062 FUF983062 GEB983062 GNX983062 GXT983062 HHP983062 HRL983062 IBH983062 ILD983062 IUZ983062 JEV983062 JOR983062 JYN983062 KIJ983062 KSF983062 LCB983062 LLX983062 LVT983062 MFP983062 MPL983062 MZH983062 NJD983062 NSZ983062 OCV983062 OMR983062 OWN983062 PGJ983062 PQF983062 QAB983062 QJX983062 QTT983062 RDP983062 RNL983062 RXH983062 SHD983062 SQZ983062 TAV983062 TKR983062 TUN983062 UEJ983062 UOF983062 UYB983062 VHX983062 VRT983062 WBP983062 WLL983062">
      <formula1>0</formula1>
      <formula2>B65547</formula2>
    </dataValidation>
    <dataValidation type="whole" allowBlank="1" showInputMessage="1" showErrorMessage="1" error="Positive whole numbers only permitted &amp; cannot exceed number of similar units on site"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formula1>0</formula1>
      <formula2>IU19</formula2>
    </dataValidation>
    <dataValidation type="whole" allowBlank="1" showInputMessage="1" showErrorMessage="1" error="Positive whole numbers only permitted &amp; cannot exceed number of similar units on site" sqref="C21">
      <formula1>0</formula1>
      <formula2>B8</formula2>
    </dataValidation>
    <dataValidation type="whole" allowBlank="1" showInputMessage="1" showErrorMessage="1" error="Positive whole numbers only permitted &amp; cannot exceed number of similar units on site" sqref="D26:D27 C24:F24 C25:C27">
      <formula1>0</formula1>
      <formula2>B9</formula2>
    </dataValidation>
    <dataValidation type="decimal" allowBlank="1" showInputMessage="1" showErrorMessage="1" error="Positive whole numbers only permitted &amp; cannot exceed number of similar units on site" sqref="E26:F27">
      <formula1>0</formula1>
      <formula2>D11</formula2>
    </dataValidation>
    <dataValidation type="whole" operator="greaterThanOrEqual" allowBlank="1" showInputMessage="1" showErrorMessage="1" error="Positive whole numbers only permitted" sqref="WLL983101:WLR983102 C852029:F852030 C64:F64 WVH64:WVN64 WLL64:WLR64 WBP64:WBV64 VRT64:VRZ64 VHX64:VID64 UYB64:UYH64 UOF64:UOL64 UEJ64:UEP64 TUN64:TUT64 TKR64:TKX64 TAV64:TBB64 SQZ64:SRF64 SHD64:SHJ64 RXH64:RXN64 RNL64:RNR64 RDP64:RDV64 QTT64:QTZ64 QJX64:QKD64 QAB64:QAH64 PQF64:PQL64 PGJ64:PGP64 OWN64:OWT64 OMR64:OMX64 OCV64:ODB64 NSZ64:NTF64 NJD64:NJJ64 MZH64:MZN64 MPL64:MPR64 MFP64:MFV64 LVT64:LVZ64 LLX64:LMD64 LCB64:LCH64 KSF64:KSL64 KIJ64:KIP64 JYN64:JYT64 JOR64:JOX64 JEV64:JFB64 IUZ64:IVF64 ILD64:ILJ64 IBH64:IBN64 HRL64:HRR64 HHP64:HHV64 GXT64:GXZ64 GNX64:GOD64 GEB64:GEH64 FUF64:FUL64 FKJ64:FKP64 FAN64:FAT64 EQR64:EQX64 EGV64:EHB64 DWZ64:DXF64 DND64:DNJ64 DDH64:DDN64 CTL64:CTR64 CJP64:CJV64 BZT64:BZZ64 BPX64:BQD64 BGB64:BGH64 AWF64:AWL64 AMJ64:AMP64 ACN64:ACT64 SR64:SX64 IV64:JB64 WVH52:WVN56 WLL52:WLR56 WBP52:WBV56 VRT52:VRZ56 VHX52:VID56 UYB52:UYH56 UOF52:UOL56 UEJ52:UEP56 TUN52:TUT56 TKR52:TKX56 TAV52:TBB56 SQZ52:SRF56 SHD52:SHJ56 RXH52:RXN56 RNL52:RNR56 RDP52:RDV56 QTT52:QTZ56 QJX52:QKD56 QAB52:QAH56 PQF52:PQL56 PGJ52:PGP56 OWN52:OWT56 OMR52:OMX56 OCV52:ODB56 NSZ52:NTF56 NJD52:NJJ56 MZH52:MZN56 MPL52:MPR56 MFP52:MFV56 LVT52:LVZ56 LLX52:LMD56 LCB52:LCH56 KSF52:KSL56 KIJ52:KIP56 JYN52:JYT56 JOR52:JOX56 JEV52:JFB56 IUZ52:IVF56 ILD52:ILJ56 IBH52:IBN56 HRL52:HRR56 HHP52:HHV56 GXT52:GXZ56 GNX52:GOD56 GEB52:GEH56 FUF52:FUL56 FKJ52:FKP56 FAN52:FAT56 EQR52:EQX56 EGV52:EHB56 DWZ52:DXF56 DND52:DNJ56 DDH52:DDN56 CTL52:CTR56 CJP52:CJV56 BZT52:BZZ56 BPX52:BQD56 BGB52:BGH56 AWF52:AWL56 AMJ52:AMP56 ACN52:ACT56 SR52:SX56 IV52:JB56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WBP983101:WBV983102 VRT983101:VRZ983102 VHX983101:VID983102 UYB983101:UYH983102 UOF983101:UOL983102 UEJ983101:UEP983102 TUN983101:TUT983102 TKR983101:TKX983102 TAV983101:TBB983102 SQZ983101:SRF983102 SHD983101:SHJ983102 RXH983101:RXN983102 RNL983101:RNR983102 RDP983101:RDV983102 QTT983101:QTZ983102 QJX983101:QKD983102 QAB983101:QAH983102 PQF983101:PQL983102 PGJ983101:PGP983102 OWN983101:OWT983102 OMR983101:OMX983102 OCV983101:ODB983102 NSZ983101:NTF983102 NJD983101:NJJ983102 MZH983101:MZN983102 MPL983101:MPR983102 MFP983101:MFV983102 LVT983101:LVZ983102 LLX983101:LMD983102 LCB983101:LCH983102 KSF983101:KSL983102 KIJ983101:KIP983102 JYN983101:JYT983102 JOR983101:JOX983102 JEV983101:JFB983102 IUZ983101:IVF983102 ILD983101:ILJ983102 IBH983101:IBN983102 HRL983101:HRR983102 HHP983101:HHV983102 GXT983101:GXZ983102 GNX983101:GOD983102 GEB983101:GEH983102 FUF983101:FUL983102 FKJ983101:FKP983102 FAN983101:FAT983102 EQR983101:EQX983102 EGV983101:EHB983102 DWZ983101:DXF983102 DND983101:DNJ983102 DDH983101:DDN983102 CTL983101:CTR983102 CJP983101:CJV983102 BZT983101:BZZ983102 BPX983101:BQD983102 BGB983101:BGH983102 AWF983101:AWL983102 AMJ983101:AMP983102 ACN983101:ACT983102 SR983101:SX983102 IV983101:JB983102 WVH917565:WVN917566 WLL917565:WLR917566 WBP917565:WBV917566 VRT917565:VRZ917566 VHX917565:VID917566 UYB917565:UYH917566 UOF917565:UOL917566 UEJ917565:UEP917566 TUN917565:TUT917566 TKR917565:TKX917566 TAV917565:TBB917566 SQZ917565:SRF917566 SHD917565:SHJ917566 RXH917565:RXN917566 RNL917565:RNR917566 RDP917565:RDV917566 QTT917565:QTZ917566 QJX917565:QKD917566 QAB917565:QAH917566 PQF917565:PQL917566 PGJ917565:PGP917566 OWN917565:OWT917566 OMR917565:OMX917566 OCV917565:ODB917566 NSZ917565:NTF917566 NJD917565:NJJ917566 MZH917565:MZN917566 MPL917565:MPR917566 MFP917565:MFV917566 LVT917565:LVZ917566 LLX917565:LMD917566 LCB917565:LCH917566 KSF917565:KSL917566 KIJ917565:KIP917566 JYN917565:JYT917566 JOR917565:JOX917566 JEV917565:JFB917566 IUZ917565:IVF917566 ILD917565:ILJ917566 IBH917565:IBN917566 HRL917565:HRR917566 HHP917565:HHV917566 GXT917565:GXZ917566 GNX917565:GOD917566 GEB917565:GEH917566 FUF917565:FUL917566 FKJ917565:FKP917566 FAN917565:FAT917566 EQR917565:EQX917566 EGV917565:EHB917566 DWZ917565:DXF917566 DND917565:DNJ917566 DDH917565:DDN917566 CTL917565:CTR917566 CJP917565:CJV917566 BZT917565:BZZ917566 BPX917565:BQD917566 BGB917565:BGH917566 AWF917565:AWL917566 AMJ917565:AMP917566 ACN917565:ACT917566 SR917565:SX917566 IV917565:JB917566 WVH852029:WVN852030 WLL852029:WLR852030 WBP852029:WBV852030 VRT852029:VRZ852030 VHX852029:VID852030 UYB852029:UYH852030 UOF852029:UOL852030 UEJ852029:UEP852030 TUN852029:TUT852030 TKR852029:TKX852030 TAV852029:TBB852030 SQZ852029:SRF852030 SHD852029:SHJ852030 RXH852029:RXN852030 RNL852029:RNR852030 RDP852029:RDV852030 QTT852029:QTZ852030 QJX852029:QKD852030 QAB852029:QAH852030 PQF852029:PQL852030 PGJ852029:PGP852030 OWN852029:OWT852030 OMR852029:OMX852030 OCV852029:ODB852030 NSZ852029:NTF852030 NJD852029:NJJ852030 MZH852029:MZN852030 MPL852029:MPR852030 MFP852029:MFV852030 LVT852029:LVZ852030 LLX852029:LMD852030 LCB852029:LCH852030 KSF852029:KSL852030 KIJ852029:KIP852030 JYN852029:JYT852030 JOR852029:JOX852030 JEV852029:JFB852030 IUZ852029:IVF852030 ILD852029:ILJ852030 IBH852029:IBN852030 HRL852029:HRR852030 HHP852029:HHV852030 GXT852029:GXZ852030 GNX852029:GOD852030 GEB852029:GEH852030 FUF852029:FUL852030 FKJ852029:FKP852030 FAN852029:FAT852030 EQR852029:EQX852030 EGV852029:EHB852030 DWZ852029:DXF852030 DND852029:DNJ852030 DDH852029:DDN852030 CTL852029:CTR852030 CJP852029:CJV852030 BZT852029:BZZ852030 BPX852029:BQD852030 BGB852029:BGH852030 AWF852029:AWL852030 AMJ852029:AMP852030 ACN852029:ACT852030 SR852029:SX852030 IV852029:JB852030 WVH786493:WVN786494 WLL786493:WLR786494 WBP786493:WBV786494 VRT786493:VRZ786494 VHX786493:VID786494 UYB786493:UYH786494 UOF786493:UOL786494 UEJ786493:UEP786494 TUN786493:TUT786494 TKR786493:TKX786494 TAV786493:TBB786494 SQZ786493:SRF786494 SHD786493:SHJ786494 RXH786493:RXN786494 RNL786493:RNR786494 RDP786493:RDV786494 QTT786493:QTZ786494 QJX786493:QKD786494 QAB786493:QAH786494 PQF786493:PQL786494 PGJ786493:PGP786494 OWN786493:OWT786494 OMR786493:OMX786494 OCV786493:ODB786494 NSZ786493:NTF786494 NJD786493:NJJ786494 MZH786493:MZN786494 MPL786493:MPR786494 MFP786493:MFV786494 LVT786493:LVZ786494 LLX786493:LMD786494 LCB786493:LCH786494 KSF786493:KSL786494 KIJ786493:KIP786494 JYN786493:JYT786494 JOR786493:JOX786494 JEV786493:JFB786494 IUZ786493:IVF786494 ILD786493:ILJ786494 IBH786493:IBN786494 HRL786493:HRR786494 HHP786493:HHV786494 GXT786493:GXZ786494 GNX786493:GOD786494 GEB786493:GEH786494 FUF786493:FUL786494 FKJ786493:FKP786494 FAN786493:FAT786494 EQR786493:EQX786494 EGV786493:EHB786494 DWZ786493:DXF786494 DND786493:DNJ786494 DDH786493:DDN786494 CTL786493:CTR786494 CJP786493:CJV786494 BZT786493:BZZ786494 BPX786493:BQD786494 BGB786493:BGH786494 AWF786493:AWL786494 AMJ786493:AMP786494 ACN786493:ACT786494 SR786493:SX786494 IV786493:JB786494 WVH720957:WVN720958 WLL720957:WLR720958 WBP720957:WBV720958 VRT720957:VRZ720958 VHX720957:VID720958 UYB720957:UYH720958 UOF720957:UOL720958 UEJ720957:UEP720958 TUN720957:TUT720958 TKR720957:TKX720958 TAV720957:TBB720958 SQZ720957:SRF720958 SHD720957:SHJ720958 RXH720957:RXN720958 RNL720957:RNR720958 RDP720957:RDV720958 QTT720957:QTZ720958 QJX720957:QKD720958 QAB720957:QAH720958 PQF720957:PQL720958 PGJ720957:PGP720958 OWN720957:OWT720958 OMR720957:OMX720958 OCV720957:ODB720958 NSZ720957:NTF720958 NJD720957:NJJ720958 MZH720957:MZN720958 MPL720957:MPR720958 MFP720957:MFV720958 LVT720957:LVZ720958 LLX720957:LMD720958 LCB720957:LCH720958 KSF720957:KSL720958 KIJ720957:KIP720958 JYN720957:JYT720958 JOR720957:JOX720958 JEV720957:JFB720958 IUZ720957:IVF720958 ILD720957:ILJ720958 IBH720957:IBN720958 HRL720957:HRR720958 HHP720957:HHV720958 GXT720957:GXZ720958 GNX720957:GOD720958 GEB720957:GEH720958 FUF720957:FUL720958 FKJ720957:FKP720958 FAN720957:FAT720958 EQR720957:EQX720958 EGV720957:EHB720958 DWZ720957:DXF720958 DND720957:DNJ720958 DDH720957:DDN720958 CTL720957:CTR720958 CJP720957:CJV720958 BZT720957:BZZ720958 BPX720957:BQD720958 BGB720957:BGH720958 AWF720957:AWL720958 AMJ720957:AMP720958 ACN720957:ACT720958 SR720957:SX720958 IV720957:JB720958 WVH655421:WVN655422 WLL655421:WLR655422 WBP655421:WBV655422 VRT655421:VRZ655422 VHX655421:VID655422 UYB655421:UYH655422 UOF655421:UOL655422 UEJ655421:UEP655422 TUN655421:TUT655422 TKR655421:TKX655422 TAV655421:TBB655422 SQZ655421:SRF655422 SHD655421:SHJ655422 RXH655421:RXN655422 RNL655421:RNR655422 RDP655421:RDV655422 QTT655421:QTZ655422 QJX655421:QKD655422 QAB655421:QAH655422 PQF655421:PQL655422 PGJ655421:PGP655422 OWN655421:OWT655422 OMR655421:OMX655422 OCV655421:ODB655422 NSZ655421:NTF655422 NJD655421:NJJ655422 MZH655421:MZN655422 MPL655421:MPR655422 MFP655421:MFV655422 LVT655421:LVZ655422 LLX655421:LMD655422 LCB655421:LCH655422 KSF655421:KSL655422 KIJ655421:KIP655422 JYN655421:JYT655422 JOR655421:JOX655422 JEV655421:JFB655422 IUZ655421:IVF655422 ILD655421:ILJ655422 IBH655421:IBN655422 HRL655421:HRR655422 HHP655421:HHV655422 GXT655421:GXZ655422 GNX655421:GOD655422 GEB655421:GEH655422 FUF655421:FUL655422 FKJ655421:FKP655422 FAN655421:FAT655422 EQR655421:EQX655422 EGV655421:EHB655422 DWZ655421:DXF655422 DND655421:DNJ655422 DDH655421:DDN655422 CTL655421:CTR655422 CJP655421:CJV655422 BZT655421:BZZ655422 BPX655421:BQD655422 BGB655421:BGH655422 AWF655421:AWL655422 AMJ655421:AMP655422 ACN655421:ACT655422 SR655421:SX655422 IV655421:JB655422 WVH589885:WVN589886 WLL589885:WLR589886 WBP589885:WBV589886 VRT589885:VRZ589886 VHX589885:VID589886 UYB589885:UYH589886 UOF589885:UOL589886 UEJ589885:UEP589886 TUN589885:TUT589886 TKR589885:TKX589886 TAV589885:TBB589886 SQZ589885:SRF589886 SHD589885:SHJ589886 RXH589885:RXN589886 RNL589885:RNR589886 RDP589885:RDV589886 QTT589885:QTZ589886 QJX589885:QKD589886 QAB589885:QAH589886 PQF589885:PQL589886 PGJ589885:PGP589886 OWN589885:OWT589886 OMR589885:OMX589886 OCV589885:ODB589886 NSZ589885:NTF589886 NJD589885:NJJ589886 MZH589885:MZN589886 MPL589885:MPR589886 MFP589885:MFV589886 LVT589885:LVZ589886 LLX589885:LMD589886 LCB589885:LCH589886 KSF589885:KSL589886 KIJ589885:KIP589886 JYN589885:JYT589886 JOR589885:JOX589886 JEV589885:JFB589886 IUZ589885:IVF589886 ILD589885:ILJ589886 IBH589885:IBN589886 HRL589885:HRR589886 HHP589885:HHV589886 GXT589885:GXZ589886 GNX589885:GOD589886 GEB589885:GEH589886 FUF589885:FUL589886 FKJ589885:FKP589886 FAN589885:FAT589886 EQR589885:EQX589886 EGV589885:EHB589886 DWZ589885:DXF589886 DND589885:DNJ589886 DDH589885:DDN589886 CTL589885:CTR589886 CJP589885:CJV589886 BZT589885:BZZ589886 BPX589885:BQD589886 BGB589885:BGH589886 AWF589885:AWL589886 AMJ589885:AMP589886 ACN589885:ACT589886 SR589885:SX589886 IV589885:JB589886 WVH524349:WVN524350 WLL524349:WLR524350 WBP524349:WBV524350 VRT524349:VRZ524350 VHX524349:VID524350 UYB524349:UYH524350 UOF524349:UOL524350 UEJ524349:UEP524350 TUN524349:TUT524350 TKR524349:TKX524350 TAV524349:TBB524350 SQZ524349:SRF524350 SHD524349:SHJ524350 RXH524349:RXN524350 RNL524349:RNR524350 RDP524349:RDV524350 QTT524349:QTZ524350 QJX524349:QKD524350 QAB524349:QAH524350 PQF524349:PQL524350 PGJ524349:PGP524350 OWN524349:OWT524350 OMR524349:OMX524350 OCV524349:ODB524350 NSZ524349:NTF524350 NJD524349:NJJ524350 MZH524349:MZN524350 MPL524349:MPR524350 MFP524349:MFV524350 LVT524349:LVZ524350 LLX524349:LMD524350 LCB524349:LCH524350 KSF524349:KSL524350 KIJ524349:KIP524350 JYN524349:JYT524350 JOR524349:JOX524350 JEV524349:JFB524350 IUZ524349:IVF524350 ILD524349:ILJ524350 IBH524349:IBN524350 HRL524349:HRR524350 HHP524349:HHV524350 GXT524349:GXZ524350 GNX524349:GOD524350 GEB524349:GEH524350 FUF524349:FUL524350 FKJ524349:FKP524350 FAN524349:FAT524350 EQR524349:EQX524350 EGV524349:EHB524350 DWZ524349:DXF524350 DND524349:DNJ524350 DDH524349:DDN524350 CTL524349:CTR524350 CJP524349:CJV524350 BZT524349:BZZ524350 BPX524349:BQD524350 BGB524349:BGH524350 AWF524349:AWL524350 AMJ524349:AMP524350 ACN524349:ACT524350 SR524349:SX524350 IV524349:JB524350 WVH458813:WVN458814 WLL458813:WLR458814 WBP458813:WBV458814 VRT458813:VRZ458814 VHX458813:VID458814 UYB458813:UYH458814 UOF458813:UOL458814 UEJ458813:UEP458814 TUN458813:TUT458814 TKR458813:TKX458814 TAV458813:TBB458814 SQZ458813:SRF458814 SHD458813:SHJ458814 RXH458813:RXN458814 RNL458813:RNR458814 RDP458813:RDV458814 QTT458813:QTZ458814 QJX458813:QKD458814 QAB458813:QAH458814 PQF458813:PQL458814 PGJ458813:PGP458814 OWN458813:OWT458814 OMR458813:OMX458814 OCV458813:ODB458814 NSZ458813:NTF458814 NJD458813:NJJ458814 MZH458813:MZN458814 MPL458813:MPR458814 MFP458813:MFV458814 LVT458813:LVZ458814 LLX458813:LMD458814 LCB458813:LCH458814 KSF458813:KSL458814 KIJ458813:KIP458814 JYN458813:JYT458814 JOR458813:JOX458814 JEV458813:JFB458814 IUZ458813:IVF458814 ILD458813:ILJ458814 IBH458813:IBN458814 HRL458813:HRR458814 HHP458813:HHV458814 GXT458813:GXZ458814 GNX458813:GOD458814 GEB458813:GEH458814 FUF458813:FUL458814 FKJ458813:FKP458814 FAN458813:FAT458814 EQR458813:EQX458814 EGV458813:EHB458814 DWZ458813:DXF458814 DND458813:DNJ458814 DDH458813:DDN458814 CTL458813:CTR458814 CJP458813:CJV458814 BZT458813:BZZ458814 BPX458813:BQD458814 BGB458813:BGH458814 AWF458813:AWL458814 AMJ458813:AMP458814 ACN458813:ACT458814 SR458813:SX458814 IV458813:JB458814 WVH393277:WVN393278 WLL393277:WLR393278 WBP393277:WBV393278 VRT393277:VRZ393278 VHX393277:VID393278 UYB393277:UYH393278 UOF393277:UOL393278 UEJ393277:UEP393278 TUN393277:TUT393278 TKR393277:TKX393278 TAV393277:TBB393278 SQZ393277:SRF393278 SHD393277:SHJ393278 RXH393277:RXN393278 RNL393277:RNR393278 RDP393277:RDV393278 QTT393277:QTZ393278 QJX393277:QKD393278 QAB393277:QAH393278 PQF393277:PQL393278 PGJ393277:PGP393278 OWN393277:OWT393278 OMR393277:OMX393278 OCV393277:ODB393278 NSZ393277:NTF393278 NJD393277:NJJ393278 MZH393277:MZN393278 MPL393277:MPR393278 MFP393277:MFV393278 LVT393277:LVZ393278 LLX393277:LMD393278 LCB393277:LCH393278 KSF393277:KSL393278 KIJ393277:KIP393278 JYN393277:JYT393278 JOR393277:JOX393278 JEV393277:JFB393278 IUZ393277:IVF393278 ILD393277:ILJ393278 IBH393277:IBN393278 HRL393277:HRR393278 HHP393277:HHV393278 GXT393277:GXZ393278 GNX393277:GOD393278 GEB393277:GEH393278 FUF393277:FUL393278 FKJ393277:FKP393278 FAN393277:FAT393278 EQR393277:EQX393278 EGV393277:EHB393278 DWZ393277:DXF393278 DND393277:DNJ393278 DDH393277:DDN393278 CTL393277:CTR393278 CJP393277:CJV393278 BZT393277:BZZ393278 BPX393277:BQD393278 BGB393277:BGH393278 AWF393277:AWL393278 AMJ393277:AMP393278 ACN393277:ACT393278 SR393277:SX393278 IV393277:JB393278 WVH327741:WVN327742 WLL327741:WLR327742 WBP327741:WBV327742 VRT327741:VRZ327742 VHX327741:VID327742 UYB327741:UYH327742 UOF327741:UOL327742 UEJ327741:UEP327742 TUN327741:TUT327742 TKR327741:TKX327742 TAV327741:TBB327742 SQZ327741:SRF327742 SHD327741:SHJ327742 RXH327741:RXN327742 RNL327741:RNR327742 RDP327741:RDV327742 QTT327741:QTZ327742 QJX327741:QKD327742 QAB327741:QAH327742 PQF327741:PQL327742 PGJ327741:PGP327742 OWN327741:OWT327742 OMR327741:OMX327742 OCV327741:ODB327742 NSZ327741:NTF327742 NJD327741:NJJ327742 MZH327741:MZN327742 MPL327741:MPR327742 MFP327741:MFV327742 LVT327741:LVZ327742 LLX327741:LMD327742 LCB327741:LCH327742 KSF327741:KSL327742 KIJ327741:KIP327742 JYN327741:JYT327742 JOR327741:JOX327742 JEV327741:JFB327742 IUZ327741:IVF327742 ILD327741:ILJ327742 IBH327741:IBN327742 HRL327741:HRR327742 HHP327741:HHV327742 GXT327741:GXZ327742 GNX327741:GOD327742 GEB327741:GEH327742 FUF327741:FUL327742 FKJ327741:FKP327742 FAN327741:FAT327742 EQR327741:EQX327742 EGV327741:EHB327742 DWZ327741:DXF327742 DND327741:DNJ327742 DDH327741:DDN327742 CTL327741:CTR327742 CJP327741:CJV327742 BZT327741:BZZ327742 BPX327741:BQD327742 BGB327741:BGH327742 AWF327741:AWL327742 AMJ327741:AMP327742 ACN327741:ACT327742 SR327741:SX327742 IV327741:JB327742 WVH262205:WVN262206 WLL262205:WLR262206 WBP262205:WBV262206 VRT262205:VRZ262206 VHX262205:VID262206 UYB262205:UYH262206 UOF262205:UOL262206 UEJ262205:UEP262206 TUN262205:TUT262206 TKR262205:TKX262206 TAV262205:TBB262206 SQZ262205:SRF262206 SHD262205:SHJ262206 RXH262205:RXN262206 RNL262205:RNR262206 RDP262205:RDV262206 QTT262205:QTZ262206 QJX262205:QKD262206 QAB262205:QAH262206 PQF262205:PQL262206 PGJ262205:PGP262206 OWN262205:OWT262206 OMR262205:OMX262206 OCV262205:ODB262206 NSZ262205:NTF262206 NJD262205:NJJ262206 MZH262205:MZN262206 MPL262205:MPR262206 MFP262205:MFV262206 LVT262205:LVZ262206 LLX262205:LMD262206 LCB262205:LCH262206 KSF262205:KSL262206 KIJ262205:KIP262206 JYN262205:JYT262206 JOR262205:JOX262206 JEV262205:JFB262206 IUZ262205:IVF262206 ILD262205:ILJ262206 IBH262205:IBN262206 HRL262205:HRR262206 HHP262205:HHV262206 GXT262205:GXZ262206 GNX262205:GOD262206 GEB262205:GEH262206 FUF262205:FUL262206 FKJ262205:FKP262206 FAN262205:FAT262206 EQR262205:EQX262206 EGV262205:EHB262206 DWZ262205:DXF262206 DND262205:DNJ262206 DDH262205:DDN262206 CTL262205:CTR262206 CJP262205:CJV262206 BZT262205:BZZ262206 BPX262205:BQD262206 BGB262205:BGH262206 AWF262205:AWL262206 AMJ262205:AMP262206 ACN262205:ACT262206 SR262205:SX262206 IV262205:JB262206 WVH196669:WVN196670 WLL196669:WLR196670 WBP196669:WBV196670 VRT196669:VRZ196670 VHX196669:VID196670 UYB196669:UYH196670 UOF196669:UOL196670 UEJ196669:UEP196670 TUN196669:TUT196670 TKR196669:TKX196670 TAV196669:TBB196670 SQZ196669:SRF196670 SHD196669:SHJ196670 RXH196669:RXN196670 RNL196669:RNR196670 RDP196669:RDV196670 QTT196669:QTZ196670 QJX196669:QKD196670 QAB196669:QAH196670 PQF196669:PQL196670 PGJ196669:PGP196670 OWN196669:OWT196670 OMR196669:OMX196670 OCV196669:ODB196670 NSZ196669:NTF196670 NJD196669:NJJ196670 MZH196669:MZN196670 MPL196669:MPR196670 MFP196669:MFV196670 LVT196669:LVZ196670 LLX196669:LMD196670 LCB196669:LCH196670 KSF196669:KSL196670 KIJ196669:KIP196670 JYN196669:JYT196670 JOR196669:JOX196670 JEV196669:JFB196670 IUZ196669:IVF196670 ILD196669:ILJ196670 IBH196669:IBN196670 HRL196669:HRR196670 HHP196669:HHV196670 GXT196669:GXZ196670 GNX196669:GOD196670 GEB196669:GEH196670 FUF196669:FUL196670 FKJ196669:FKP196670 FAN196669:FAT196670 EQR196669:EQX196670 EGV196669:EHB196670 DWZ196669:DXF196670 DND196669:DNJ196670 DDH196669:DDN196670 CTL196669:CTR196670 CJP196669:CJV196670 BZT196669:BZZ196670 BPX196669:BQD196670 BGB196669:BGH196670 AWF196669:AWL196670 AMJ196669:AMP196670 ACN196669:ACT196670 SR196669:SX196670 IV196669:JB196670 WVH131133:WVN131134 WLL131133:WLR131134 WBP131133:WBV131134 VRT131133:VRZ131134 VHX131133:VID131134 UYB131133:UYH131134 UOF131133:UOL131134 UEJ131133:UEP131134 TUN131133:TUT131134 TKR131133:TKX131134 TAV131133:TBB131134 SQZ131133:SRF131134 SHD131133:SHJ131134 RXH131133:RXN131134 RNL131133:RNR131134 RDP131133:RDV131134 QTT131133:QTZ131134 QJX131133:QKD131134 QAB131133:QAH131134 PQF131133:PQL131134 PGJ131133:PGP131134 OWN131133:OWT131134 OMR131133:OMX131134 OCV131133:ODB131134 NSZ131133:NTF131134 NJD131133:NJJ131134 MZH131133:MZN131134 MPL131133:MPR131134 MFP131133:MFV131134 LVT131133:LVZ131134 LLX131133:LMD131134 LCB131133:LCH131134 KSF131133:KSL131134 KIJ131133:KIP131134 JYN131133:JYT131134 JOR131133:JOX131134 JEV131133:JFB131134 IUZ131133:IVF131134 ILD131133:ILJ131134 IBH131133:IBN131134 HRL131133:HRR131134 HHP131133:HHV131134 GXT131133:GXZ131134 GNX131133:GOD131134 GEB131133:GEH131134 FUF131133:FUL131134 FKJ131133:FKP131134 FAN131133:FAT131134 EQR131133:EQX131134 EGV131133:EHB131134 DWZ131133:DXF131134 DND131133:DNJ131134 DDH131133:DDN131134 CTL131133:CTR131134 CJP131133:CJV131134 BZT131133:BZZ131134 BPX131133:BQD131134 BGB131133:BGH131134 AWF131133:AWL131134 AMJ131133:AMP131134 ACN131133:ACT131134 SR131133:SX131134 IV131133:JB131134 WVH65597:WVN65598 WLL65597:WLR65598 WBP65597:WBV65598 VRT65597:VRZ65598 VHX65597:VID65598 UYB65597:UYH65598 UOF65597:UOL65598 UEJ65597:UEP65598 TUN65597:TUT65598 TKR65597:TKX65598 TAV65597:TBB65598 SQZ65597:SRF65598 SHD65597:SHJ65598 RXH65597:RXN65598 RNL65597:RNR65598 RDP65597:RDV65598 QTT65597:QTZ65598 QJX65597:QKD65598 QAB65597:QAH65598 PQF65597:PQL65598 PGJ65597:PGP65598 OWN65597:OWT65598 OMR65597:OMX65598 OCV65597:ODB65598 NSZ65597:NTF65598 NJD65597:NJJ65598 MZH65597:MZN65598 MPL65597:MPR65598 MFP65597:MFV65598 LVT65597:LVZ65598 LLX65597:LMD65598 LCB65597:LCH65598 KSF65597:KSL65598 KIJ65597:KIP65598 JYN65597:JYT65598 JOR65597:JOX65598 JEV65597:JFB65598 IUZ65597:IVF65598 ILD65597:ILJ65598 IBH65597:IBN65598 HRL65597:HRR65598 HHP65597:HHV65598 GXT65597:GXZ65598 GNX65597:GOD65598 GEB65597:GEH65598 FUF65597:FUL65598 FKJ65597:FKP65598 FAN65597:FAT65598 EQR65597:EQX65598 EGV65597:EHB65598 DWZ65597:DXF65598 DND65597:DNJ65598 DDH65597:DDN65598 CTL65597:CTR65598 CJP65597:CJV65598 BZT65597:BZZ65598 BPX65597:BQD65598 BGB65597:BGH65598 AWF65597:AWL65598 AMJ65597:AMP65598 ACN65597:ACT65598 SR65597:SX65598 IV65597:JB65598 WVH983093:WVN983093 WLL983093:WLR983093 WBP983093:WBV983093 VRT983093:VRZ983093 VHX983093:VID983093 UYB983093:UYH983093 UOF983093:UOL983093 UEJ983093:UEP983093 TUN983093:TUT983093 TKR983093:TKX983093 TAV983093:TBB983093 SQZ983093:SRF983093 SHD983093:SHJ983093 RXH983093:RXN983093 RNL983093:RNR983093 RDP983093:RDV983093 QTT983093:QTZ983093 QJX983093:QKD983093 QAB983093:QAH983093 PQF983093:PQL983093 PGJ983093:PGP983093 OWN983093:OWT983093 OMR983093:OMX983093 OCV983093:ODB983093 NSZ983093:NTF983093 NJD983093:NJJ983093 MZH983093:MZN983093 MPL983093:MPR983093 MFP983093:MFV983093 LVT983093:LVZ983093 LLX983093:LMD983093 LCB983093:LCH983093 KSF983093:KSL983093 KIJ983093:KIP983093 JYN983093:JYT983093 JOR983093:JOX983093 JEV983093:JFB983093 IUZ983093:IVF983093 ILD983093:ILJ983093 IBH983093:IBN983093 HRL983093:HRR983093 HHP983093:HHV983093 GXT983093:GXZ983093 GNX983093:GOD983093 GEB983093:GEH983093 FUF983093:FUL983093 FKJ983093:FKP983093 FAN983093:FAT983093 EQR983093:EQX983093 EGV983093:EHB983093 DWZ983093:DXF983093 DND983093:DNJ983093 DDH983093:DDN983093 CTL983093:CTR983093 CJP983093:CJV983093 BZT983093:BZZ983093 BPX983093:BQD983093 BGB983093:BGH983093 AWF983093:AWL983093 AMJ983093:AMP983093 ACN983093:ACT983093 SR983093:SX983093 IV983093:JB983093 WVH917557:WVN917557 WLL917557:WLR917557 WBP917557:WBV917557 VRT917557:VRZ917557 VHX917557:VID917557 UYB917557:UYH917557 UOF917557:UOL917557 UEJ917557:UEP917557 TUN917557:TUT917557 TKR917557:TKX917557 TAV917557:TBB917557 SQZ917557:SRF917557 SHD917557:SHJ917557 RXH917557:RXN917557 RNL917557:RNR917557 RDP917557:RDV917557 QTT917557:QTZ917557 QJX917557:QKD917557 QAB917557:QAH917557 PQF917557:PQL917557 PGJ917557:PGP917557 OWN917557:OWT917557 OMR917557:OMX917557 OCV917557:ODB917557 NSZ917557:NTF917557 NJD917557:NJJ917557 MZH917557:MZN917557 MPL917557:MPR917557 MFP917557:MFV917557 LVT917557:LVZ917557 LLX917557:LMD917557 LCB917557:LCH917557 KSF917557:KSL917557 KIJ917557:KIP917557 JYN917557:JYT917557 JOR917557:JOX917557 JEV917557:JFB917557 IUZ917557:IVF917557 ILD917557:ILJ917557 IBH917557:IBN917557 HRL917557:HRR917557 HHP917557:HHV917557 GXT917557:GXZ917557 GNX917557:GOD917557 GEB917557:GEH917557 FUF917557:FUL917557 FKJ917557:FKP917557 FAN917557:FAT917557 EQR917557:EQX917557 EGV917557:EHB917557 DWZ917557:DXF917557 DND917557:DNJ917557 DDH917557:DDN917557 CTL917557:CTR917557 CJP917557:CJV917557 BZT917557:BZZ917557 BPX917557:BQD917557 BGB917557:BGH917557 AWF917557:AWL917557 AMJ917557:AMP917557 ACN917557:ACT917557 SR917557:SX917557 IV917557:JB917557 WVH852021:WVN852021 WLL852021:WLR852021 WBP852021:WBV852021 VRT852021:VRZ852021 VHX852021:VID852021 UYB852021:UYH852021 UOF852021:UOL852021 UEJ852021:UEP852021 TUN852021:TUT852021 TKR852021:TKX852021 TAV852021:TBB852021 SQZ852021:SRF852021 SHD852021:SHJ852021 RXH852021:RXN852021 RNL852021:RNR852021 RDP852021:RDV852021 QTT852021:QTZ852021 QJX852021:QKD852021 QAB852021:QAH852021 PQF852021:PQL852021 PGJ852021:PGP852021 OWN852021:OWT852021 OMR852021:OMX852021 OCV852021:ODB852021 NSZ852021:NTF852021 NJD852021:NJJ852021 MZH852021:MZN852021 MPL852021:MPR852021 MFP852021:MFV852021 LVT852021:LVZ852021 LLX852021:LMD852021 LCB852021:LCH852021 KSF852021:KSL852021 KIJ852021:KIP852021 JYN852021:JYT852021 JOR852021:JOX852021 JEV852021:JFB852021 IUZ852021:IVF852021 ILD852021:ILJ852021 IBH852021:IBN852021 HRL852021:HRR852021 HHP852021:HHV852021 GXT852021:GXZ852021 GNX852021:GOD852021 GEB852021:GEH852021 FUF852021:FUL852021 FKJ852021:FKP852021 FAN852021:FAT852021 EQR852021:EQX852021 EGV852021:EHB852021 DWZ852021:DXF852021 DND852021:DNJ852021 DDH852021:DDN852021 CTL852021:CTR852021 CJP852021:CJV852021 BZT852021:BZZ852021 BPX852021:BQD852021 BGB852021:BGH852021 AWF852021:AWL852021 AMJ852021:AMP852021 ACN852021:ACT852021 SR852021:SX852021 IV852021:JB852021 WVH786485:WVN786485 WLL786485:WLR786485 WBP786485:WBV786485 VRT786485:VRZ786485 VHX786485:VID786485 UYB786485:UYH786485 UOF786485:UOL786485 UEJ786485:UEP786485 TUN786485:TUT786485 TKR786485:TKX786485 TAV786485:TBB786485 SQZ786485:SRF786485 SHD786485:SHJ786485 RXH786485:RXN786485 RNL786485:RNR786485 RDP786485:RDV786485 QTT786485:QTZ786485 QJX786485:QKD786485 QAB786485:QAH786485 PQF786485:PQL786485 PGJ786485:PGP786485 OWN786485:OWT786485 OMR786485:OMX786485 OCV786485:ODB786485 NSZ786485:NTF786485 NJD786485:NJJ786485 MZH786485:MZN786485 MPL786485:MPR786485 MFP786485:MFV786485 LVT786485:LVZ786485 LLX786485:LMD786485 LCB786485:LCH786485 KSF786485:KSL786485 KIJ786485:KIP786485 JYN786485:JYT786485 JOR786485:JOX786485 JEV786485:JFB786485 IUZ786485:IVF786485 ILD786485:ILJ786485 IBH786485:IBN786485 HRL786485:HRR786485 HHP786485:HHV786485 GXT786485:GXZ786485 GNX786485:GOD786485 GEB786485:GEH786485 FUF786485:FUL786485 FKJ786485:FKP786485 FAN786485:FAT786485 EQR786485:EQX786485 EGV786485:EHB786485 DWZ786485:DXF786485 DND786485:DNJ786485 DDH786485:DDN786485 CTL786485:CTR786485 CJP786485:CJV786485 BZT786485:BZZ786485 BPX786485:BQD786485 BGB786485:BGH786485 AWF786485:AWL786485 AMJ786485:AMP786485 ACN786485:ACT786485 SR786485:SX786485 IV786485:JB786485 WVH720949:WVN720949 WLL720949:WLR720949 WBP720949:WBV720949 VRT720949:VRZ720949 VHX720949:VID720949 UYB720949:UYH720949 UOF720949:UOL720949 UEJ720949:UEP720949 TUN720949:TUT720949 TKR720949:TKX720949 TAV720949:TBB720949 SQZ720949:SRF720949 SHD720949:SHJ720949 RXH720949:RXN720949 RNL720949:RNR720949 RDP720949:RDV720949 QTT720949:QTZ720949 QJX720949:QKD720949 QAB720949:QAH720949 PQF720949:PQL720949 PGJ720949:PGP720949 OWN720949:OWT720949 OMR720949:OMX720949 OCV720949:ODB720949 NSZ720949:NTF720949 NJD720949:NJJ720949 MZH720949:MZN720949 MPL720949:MPR720949 MFP720949:MFV720949 LVT720949:LVZ720949 LLX720949:LMD720949 LCB720949:LCH720949 KSF720949:KSL720949 KIJ720949:KIP720949 JYN720949:JYT720949 JOR720949:JOX720949 JEV720949:JFB720949 IUZ720949:IVF720949 ILD720949:ILJ720949 IBH720949:IBN720949 HRL720949:HRR720949 HHP720949:HHV720949 GXT720949:GXZ720949 GNX720949:GOD720949 GEB720949:GEH720949 FUF720949:FUL720949 FKJ720949:FKP720949 FAN720949:FAT720949 EQR720949:EQX720949 EGV720949:EHB720949 DWZ720949:DXF720949 DND720949:DNJ720949 DDH720949:DDN720949 CTL720949:CTR720949 CJP720949:CJV720949 BZT720949:BZZ720949 BPX720949:BQD720949 BGB720949:BGH720949 AWF720949:AWL720949 AMJ720949:AMP720949 ACN720949:ACT720949 SR720949:SX720949 IV720949:JB720949 WVH655413:WVN655413 WLL655413:WLR655413 WBP655413:WBV655413 VRT655413:VRZ655413 VHX655413:VID655413 UYB655413:UYH655413 UOF655413:UOL655413 UEJ655413:UEP655413 TUN655413:TUT655413 TKR655413:TKX655413 TAV655413:TBB655413 SQZ655413:SRF655413 SHD655413:SHJ655413 RXH655413:RXN655413 RNL655413:RNR655413 RDP655413:RDV655413 QTT655413:QTZ655413 QJX655413:QKD655413 QAB655413:QAH655413 PQF655413:PQL655413 PGJ655413:PGP655413 OWN655413:OWT655413 OMR655413:OMX655413 OCV655413:ODB655413 NSZ655413:NTF655413 NJD655413:NJJ655413 MZH655413:MZN655413 MPL655413:MPR655413 MFP655413:MFV655413 LVT655413:LVZ655413 LLX655413:LMD655413 LCB655413:LCH655413 KSF655413:KSL655413 KIJ655413:KIP655413 JYN655413:JYT655413 JOR655413:JOX655413 JEV655413:JFB655413 IUZ655413:IVF655413 ILD655413:ILJ655413 IBH655413:IBN655413 HRL655413:HRR655413 HHP655413:HHV655413 GXT655413:GXZ655413 GNX655413:GOD655413 GEB655413:GEH655413 FUF655413:FUL655413 FKJ655413:FKP655413 FAN655413:FAT655413 EQR655413:EQX655413 EGV655413:EHB655413 DWZ655413:DXF655413 DND655413:DNJ655413 DDH655413:DDN655413 CTL655413:CTR655413 CJP655413:CJV655413 BZT655413:BZZ655413 BPX655413:BQD655413 BGB655413:BGH655413 AWF655413:AWL655413 AMJ655413:AMP655413 ACN655413:ACT655413 SR655413:SX655413 IV655413:JB655413 WVH589877:WVN589877 WLL589877:WLR589877 WBP589877:WBV589877 VRT589877:VRZ589877 VHX589877:VID589877 UYB589877:UYH589877 UOF589877:UOL589877 UEJ589877:UEP589877 TUN589877:TUT589877 TKR589877:TKX589877 TAV589877:TBB589877 SQZ589877:SRF589877 SHD589877:SHJ589877 RXH589877:RXN589877 RNL589877:RNR589877 RDP589877:RDV589877 QTT589877:QTZ589877 QJX589877:QKD589877 QAB589877:QAH589877 PQF589877:PQL589877 PGJ589877:PGP589877 OWN589877:OWT589877 OMR589877:OMX589877 OCV589877:ODB589877 NSZ589877:NTF589877 NJD589877:NJJ589877 MZH589877:MZN589877 MPL589877:MPR589877 MFP589877:MFV589877 LVT589877:LVZ589877 LLX589877:LMD589877 LCB589877:LCH589877 KSF589877:KSL589877 KIJ589877:KIP589877 JYN589877:JYT589877 JOR589877:JOX589877 JEV589877:JFB589877 IUZ589877:IVF589877 ILD589877:ILJ589877 IBH589877:IBN589877 HRL589877:HRR589877 HHP589877:HHV589877 GXT589877:GXZ589877 GNX589877:GOD589877 GEB589877:GEH589877 FUF589877:FUL589877 FKJ589877:FKP589877 FAN589877:FAT589877 EQR589877:EQX589877 EGV589877:EHB589877 DWZ589877:DXF589877 DND589877:DNJ589877 DDH589877:DDN589877 CTL589877:CTR589877 CJP589877:CJV589877 BZT589877:BZZ589877 BPX589877:BQD589877 BGB589877:BGH589877 AWF589877:AWL589877 AMJ589877:AMP589877 ACN589877:ACT589877 SR589877:SX589877 IV589877:JB589877 WVH524341:WVN524341 WLL524341:WLR524341 WBP524341:WBV524341 VRT524341:VRZ524341 VHX524341:VID524341 UYB524341:UYH524341 UOF524341:UOL524341 UEJ524341:UEP524341 TUN524341:TUT524341 TKR524341:TKX524341 TAV524341:TBB524341 SQZ524341:SRF524341 SHD524341:SHJ524341 RXH524341:RXN524341 RNL524341:RNR524341 RDP524341:RDV524341 QTT524341:QTZ524341 QJX524341:QKD524341 QAB524341:QAH524341 PQF524341:PQL524341 PGJ524341:PGP524341 OWN524341:OWT524341 OMR524341:OMX524341 OCV524341:ODB524341 NSZ524341:NTF524341 NJD524341:NJJ524341 MZH524341:MZN524341 MPL524341:MPR524341 MFP524341:MFV524341 LVT524341:LVZ524341 LLX524341:LMD524341 LCB524341:LCH524341 KSF524341:KSL524341 KIJ524341:KIP524341 JYN524341:JYT524341 JOR524341:JOX524341 JEV524341:JFB524341 IUZ524341:IVF524341 ILD524341:ILJ524341 IBH524341:IBN524341 HRL524341:HRR524341 HHP524341:HHV524341 GXT524341:GXZ524341 GNX524341:GOD524341 GEB524341:GEH524341 FUF524341:FUL524341 FKJ524341:FKP524341 FAN524341:FAT524341 EQR524341:EQX524341 EGV524341:EHB524341 DWZ524341:DXF524341 DND524341:DNJ524341 DDH524341:DDN524341 CTL524341:CTR524341 CJP524341:CJV524341 BZT524341:BZZ524341 BPX524341:BQD524341 BGB524341:BGH524341 AWF524341:AWL524341 AMJ524341:AMP524341 ACN524341:ACT524341 SR524341:SX524341 IV524341:JB524341 WVH458805:WVN458805 WLL458805:WLR458805 WBP458805:WBV458805 VRT458805:VRZ458805 VHX458805:VID458805 UYB458805:UYH458805 UOF458805:UOL458805 UEJ458805:UEP458805 TUN458805:TUT458805 TKR458805:TKX458805 TAV458805:TBB458805 SQZ458805:SRF458805 SHD458805:SHJ458805 RXH458805:RXN458805 RNL458805:RNR458805 RDP458805:RDV458805 QTT458805:QTZ458805 QJX458805:QKD458805 QAB458805:QAH458805 PQF458805:PQL458805 PGJ458805:PGP458805 OWN458805:OWT458805 OMR458805:OMX458805 OCV458805:ODB458805 NSZ458805:NTF458805 NJD458805:NJJ458805 MZH458805:MZN458805 MPL458805:MPR458805 MFP458805:MFV458805 LVT458805:LVZ458805 LLX458805:LMD458805 LCB458805:LCH458805 KSF458805:KSL458805 KIJ458805:KIP458805 JYN458805:JYT458805 JOR458805:JOX458805 JEV458805:JFB458805 IUZ458805:IVF458805 ILD458805:ILJ458805 IBH458805:IBN458805 HRL458805:HRR458805 HHP458805:HHV458805 GXT458805:GXZ458805 GNX458805:GOD458805 GEB458805:GEH458805 FUF458805:FUL458805 FKJ458805:FKP458805 FAN458805:FAT458805 EQR458805:EQX458805 EGV458805:EHB458805 DWZ458805:DXF458805 DND458805:DNJ458805 DDH458805:DDN458805 CTL458805:CTR458805 CJP458805:CJV458805 BZT458805:BZZ458805 BPX458805:BQD458805 BGB458805:BGH458805 AWF458805:AWL458805 AMJ458805:AMP458805 ACN458805:ACT458805 SR458805:SX458805 IV458805:JB458805 WVH393269:WVN393269 WLL393269:WLR393269 WBP393269:WBV393269 VRT393269:VRZ393269 VHX393269:VID393269 UYB393269:UYH393269 UOF393269:UOL393269 UEJ393269:UEP393269 TUN393269:TUT393269 TKR393269:TKX393269 TAV393269:TBB393269 SQZ393269:SRF393269 SHD393269:SHJ393269 RXH393269:RXN393269 RNL393269:RNR393269 RDP393269:RDV393269 QTT393269:QTZ393269 QJX393269:QKD393269 QAB393269:QAH393269 PQF393269:PQL393269 PGJ393269:PGP393269 OWN393269:OWT393269 OMR393269:OMX393269 OCV393269:ODB393269 NSZ393269:NTF393269 NJD393269:NJJ393269 MZH393269:MZN393269 MPL393269:MPR393269 MFP393269:MFV393269 LVT393269:LVZ393269 LLX393269:LMD393269 LCB393269:LCH393269 KSF393269:KSL393269 KIJ393269:KIP393269 JYN393269:JYT393269 JOR393269:JOX393269 JEV393269:JFB393269 IUZ393269:IVF393269 ILD393269:ILJ393269 IBH393269:IBN393269 HRL393269:HRR393269 HHP393269:HHV393269 GXT393269:GXZ393269 GNX393269:GOD393269 GEB393269:GEH393269 FUF393269:FUL393269 FKJ393269:FKP393269 FAN393269:FAT393269 EQR393269:EQX393269 EGV393269:EHB393269 DWZ393269:DXF393269 DND393269:DNJ393269 DDH393269:DDN393269 CTL393269:CTR393269 CJP393269:CJV393269 BZT393269:BZZ393269 BPX393269:BQD393269 BGB393269:BGH393269 AWF393269:AWL393269 AMJ393269:AMP393269 ACN393269:ACT393269 SR393269:SX393269 IV393269:JB393269 WVH327733:WVN327733 WLL327733:WLR327733 WBP327733:WBV327733 VRT327733:VRZ327733 VHX327733:VID327733 UYB327733:UYH327733 UOF327733:UOL327733 UEJ327733:UEP327733 TUN327733:TUT327733 TKR327733:TKX327733 TAV327733:TBB327733 SQZ327733:SRF327733 SHD327733:SHJ327733 RXH327733:RXN327733 RNL327733:RNR327733 RDP327733:RDV327733 QTT327733:QTZ327733 QJX327733:QKD327733 QAB327733:QAH327733 PQF327733:PQL327733 PGJ327733:PGP327733 OWN327733:OWT327733 OMR327733:OMX327733 OCV327733:ODB327733 NSZ327733:NTF327733 NJD327733:NJJ327733 MZH327733:MZN327733 MPL327733:MPR327733 MFP327733:MFV327733 LVT327733:LVZ327733 LLX327733:LMD327733 LCB327733:LCH327733 KSF327733:KSL327733 KIJ327733:KIP327733 JYN327733:JYT327733 JOR327733:JOX327733 JEV327733:JFB327733 IUZ327733:IVF327733 ILD327733:ILJ327733 IBH327733:IBN327733 HRL327733:HRR327733 HHP327733:HHV327733 GXT327733:GXZ327733 GNX327733:GOD327733 GEB327733:GEH327733 FUF327733:FUL327733 FKJ327733:FKP327733 FAN327733:FAT327733 EQR327733:EQX327733 EGV327733:EHB327733 DWZ327733:DXF327733 DND327733:DNJ327733 DDH327733:DDN327733 CTL327733:CTR327733 CJP327733:CJV327733 BZT327733:BZZ327733 BPX327733:BQD327733 BGB327733:BGH327733 AWF327733:AWL327733 AMJ327733:AMP327733 ACN327733:ACT327733 SR327733:SX327733 IV327733:JB327733 WVH262197:WVN262197 WLL262197:WLR262197 WBP262197:WBV262197 VRT262197:VRZ262197 VHX262197:VID262197 UYB262197:UYH262197 UOF262197:UOL262197 UEJ262197:UEP262197 TUN262197:TUT262197 TKR262197:TKX262197 TAV262197:TBB262197 SQZ262197:SRF262197 SHD262197:SHJ262197 RXH262197:RXN262197 RNL262197:RNR262197 RDP262197:RDV262197 QTT262197:QTZ262197 QJX262197:QKD262197 QAB262197:QAH262197 PQF262197:PQL262197 PGJ262197:PGP262197 OWN262197:OWT262197 OMR262197:OMX262197 OCV262197:ODB262197 NSZ262197:NTF262197 NJD262197:NJJ262197 MZH262197:MZN262197 MPL262197:MPR262197 MFP262197:MFV262197 LVT262197:LVZ262197 LLX262197:LMD262197 LCB262197:LCH262197 KSF262197:KSL262197 KIJ262197:KIP262197 JYN262197:JYT262197 JOR262197:JOX262197 JEV262197:JFB262197 IUZ262197:IVF262197 ILD262197:ILJ262197 IBH262197:IBN262197 HRL262197:HRR262197 HHP262197:HHV262197 GXT262197:GXZ262197 GNX262197:GOD262197 GEB262197:GEH262197 FUF262197:FUL262197 FKJ262197:FKP262197 FAN262197:FAT262197 EQR262197:EQX262197 EGV262197:EHB262197 DWZ262197:DXF262197 DND262197:DNJ262197 DDH262197:DDN262197 CTL262197:CTR262197 CJP262197:CJV262197 BZT262197:BZZ262197 BPX262197:BQD262197 BGB262197:BGH262197 AWF262197:AWL262197 AMJ262197:AMP262197 ACN262197:ACT262197 SR262197:SX262197 IV262197:JB262197 WVH196661:WVN196661 WLL196661:WLR196661 WBP196661:WBV196661 VRT196661:VRZ196661 VHX196661:VID196661 UYB196661:UYH196661 UOF196661:UOL196661 UEJ196661:UEP196661 TUN196661:TUT196661 TKR196661:TKX196661 TAV196661:TBB196661 SQZ196661:SRF196661 SHD196661:SHJ196661 RXH196661:RXN196661 RNL196661:RNR196661 RDP196661:RDV196661 QTT196661:QTZ196661 QJX196661:QKD196661 QAB196661:QAH196661 PQF196661:PQL196661 PGJ196661:PGP196661 OWN196661:OWT196661 OMR196661:OMX196661 OCV196661:ODB196661 NSZ196661:NTF196661 NJD196661:NJJ196661 MZH196661:MZN196661 MPL196661:MPR196661 MFP196661:MFV196661 LVT196661:LVZ196661 LLX196661:LMD196661 LCB196661:LCH196661 KSF196661:KSL196661 KIJ196661:KIP196661 JYN196661:JYT196661 JOR196661:JOX196661 JEV196661:JFB196661 IUZ196661:IVF196661 ILD196661:ILJ196661 IBH196661:IBN196661 HRL196661:HRR196661 HHP196661:HHV196661 GXT196661:GXZ196661 GNX196661:GOD196661 GEB196661:GEH196661 FUF196661:FUL196661 FKJ196661:FKP196661 FAN196661:FAT196661 EQR196661:EQX196661 EGV196661:EHB196661 DWZ196661:DXF196661 DND196661:DNJ196661 DDH196661:DDN196661 CTL196661:CTR196661 CJP196661:CJV196661 BZT196661:BZZ196661 BPX196661:BQD196661 BGB196661:BGH196661 AWF196661:AWL196661 AMJ196661:AMP196661 ACN196661:ACT196661 SR196661:SX196661 IV196661:JB196661 WVH131125:WVN131125 WLL131125:WLR131125 WBP131125:WBV131125 VRT131125:VRZ131125 VHX131125:VID131125 UYB131125:UYH131125 UOF131125:UOL131125 UEJ131125:UEP131125 TUN131125:TUT131125 TKR131125:TKX131125 TAV131125:TBB131125 SQZ131125:SRF131125 SHD131125:SHJ131125 RXH131125:RXN131125 RNL131125:RNR131125 RDP131125:RDV131125 QTT131125:QTZ131125 QJX131125:QKD131125 QAB131125:QAH131125 PQF131125:PQL131125 PGJ131125:PGP131125 OWN131125:OWT131125 OMR131125:OMX131125 OCV131125:ODB131125 NSZ131125:NTF131125 NJD131125:NJJ131125 MZH131125:MZN131125 MPL131125:MPR131125 MFP131125:MFV131125 LVT131125:LVZ131125 LLX131125:LMD131125 LCB131125:LCH131125 KSF131125:KSL131125 KIJ131125:KIP131125 JYN131125:JYT131125 JOR131125:JOX131125 JEV131125:JFB131125 IUZ131125:IVF131125 ILD131125:ILJ131125 IBH131125:IBN131125 HRL131125:HRR131125 HHP131125:HHV131125 GXT131125:GXZ131125 GNX131125:GOD131125 GEB131125:GEH131125 FUF131125:FUL131125 FKJ131125:FKP131125 FAN131125:FAT131125 EQR131125:EQX131125 EGV131125:EHB131125 DWZ131125:DXF131125 DND131125:DNJ131125 DDH131125:DDN131125 CTL131125:CTR131125 CJP131125:CJV131125 BZT131125:BZZ131125 BPX131125:BQD131125 BGB131125:BGH131125 AWF131125:AWL131125 AMJ131125:AMP131125 ACN131125:ACT131125 SR131125:SX131125 IV131125:JB131125 WVH65589:WVN65589 WLL65589:WLR65589 WBP65589:WBV65589 VRT65589:VRZ65589 VHX65589:VID65589 UYB65589:UYH65589 UOF65589:UOL65589 UEJ65589:UEP65589 TUN65589:TUT65589 TKR65589:TKX65589 TAV65589:TBB65589 SQZ65589:SRF65589 SHD65589:SHJ65589 RXH65589:RXN65589 RNL65589:RNR65589 RDP65589:RDV65589 QTT65589:QTZ65589 QJX65589:QKD65589 QAB65589:QAH65589 PQF65589:PQL65589 PGJ65589:PGP65589 OWN65589:OWT65589 OMR65589:OMX65589 OCV65589:ODB65589 NSZ65589:NTF65589 NJD65589:NJJ65589 MZH65589:MZN65589 MPL65589:MPR65589 MFP65589:MFV65589 LVT65589:LVZ65589 LLX65589:LMD65589 LCB65589:LCH65589 KSF65589:KSL65589 KIJ65589:KIP65589 JYN65589:JYT65589 JOR65589:JOX65589 JEV65589:JFB65589 IUZ65589:IVF65589 ILD65589:ILJ65589 IBH65589:IBN65589 HRL65589:HRR65589 HHP65589:HHV65589 GXT65589:GXZ65589 GNX65589:GOD65589 GEB65589:GEH65589 FUF65589:FUL65589 FKJ65589:FKP65589 FAN65589:FAT65589 EQR65589:EQX65589 EGV65589:EHB65589 DWZ65589:DXF65589 DND65589:DNJ65589 DDH65589:DDN65589 CTL65589:CTR65589 CJP65589:CJV65589 BZT65589:BZZ65589 BPX65589:BQD65589 BGB65589:BGH65589 AWF65589:AWL65589 AMJ65589:AMP65589 ACN65589:ACT65589 SR65589:SX65589 IV65589:JB65589 WVG983051:WVG983057 WLK983051:WLK983057 WBO983051:WBO983057 VRS983051:VRS983057 VHW983051:VHW983057 UYA983051:UYA983057 UOE983051:UOE983057 UEI983051:UEI983057 TUM983051:TUM983057 TKQ983051:TKQ983057 TAU983051:TAU983057 SQY983051:SQY983057 SHC983051:SHC983057 RXG983051:RXG983057 RNK983051:RNK983057 RDO983051:RDO983057 QTS983051:QTS983057 QJW983051:QJW983057 QAA983051:QAA983057 PQE983051:PQE983057 PGI983051:PGI983057 OWM983051:OWM983057 OMQ983051:OMQ983057 OCU983051:OCU983057 NSY983051:NSY983057 NJC983051:NJC983057 MZG983051:MZG983057 MPK983051:MPK983057 MFO983051:MFO983057 LVS983051:LVS983057 LLW983051:LLW983057 LCA983051:LCA983057 KSE983051:KSE983057 KII983051:KII983057 JYM983051:JYM983057 JOQ983051:JOQ983057 JEU983051:JEU983057 IUY983051:IUY983057 ILC983051:ILC983057 IBG983051:IBG983057 HRK983051:HRK983057 HHO983051:HHO983057 GXS983051:GXS983057 GNW983051:GNW983057 GEA983051:GEA983057 FUE983051:FUE983057 FKI983051:FKI983057 FAM983051:FAM983057 EQQ983051:EQQ983057 EGU983051:EGU983057 DWY983051:DWY983057 DNC983051:DNC983057 DDG983051:DDG983057 CTK983051:CTK983057 CJO983051:CJO983057 BZS983051:BZS983057 BPW983051:BPW983057 BGA983051:BGA983057 AWE983051:AWE983057 AMI983051:AMI983057 ACM983051:ACM983057 SQ983051:SQ983057 IU983051:IU983057 WVG917515:WVG917521 WLK917515:WLK917521 WBO917515:WBO917521 VRS917515:VRS917521 VHW917515:VHW917521 UYA917515:UYA917521 UOE917515:UOE917521 UEI917515:UEI917521 TUM917515:TUM917521 TKQ917515:TKQ917521 TAU917515:TAU917521 SQY917515:SQY917521 SHC917515:SHC917521 RXG917515:RXG917521 RNK917515:RNK917521 RDO917515:RDO917521 QTS917515:QTS917521 QJW917515:QJW917521 QAA917515:QAA917521 PQE917515:PQE917521 PGI917515:PGI917521 OWM917515:OWM917521 OMQ917515:OMQ917521 OCU917515:OCU917521 NSY917515:NSY917521 NJC917515:NJC917521 MZG917515:MZG917521 MPK917515:MPK917521 MFO917515:MFO917521 LVS917515:LVS917521 LLW917515:LLW917521 LCA917515:LCA917521 KSE917515:KSE917521 KII917515:KII917521 JYM917515:JYM917521 JOQ917515:JOQ917521 JEU917515:JEU917521 IUY917515:IUY917521 ILC917515:ILC917521 IBG917515:IBG917521 HRK917515:HRK917521 HHO917515:HHO917521 GXS917515:GXS917521 GNW917515:GNW917521 GEA917515:GEA917521 FUE917515:FUE917521 FKI917515:FKI917521 FAM917515:FAM917521 EQQ917515:EQQ917521 EGU917515:EGU917521 DWY917515:DWY917521 DNC917515:DNC917521 DDG917515:DDG917521 CTK917515:CTK917521 CJO917515:CJO917521 BZS917515:BZS917521 BPW917515:BPW917521 BGA917515:BGA917521 AWE917515:AWE917521 AMI917515:AMI917521 ACM917515:ACM917521 SQ917515:SQ917521 IU917515:IU917521 WVG851979:WVG851985 WLK851979:WLK851985 WBO851979:WBO851985 VRS851979:VRS851985 VHW851979:VHW851985 UYA851979:UYA851985 UOE851979:UOE851985 UEI851979:UEI851985 TUM851979:TUM851985 TKQ851979:TKQ851985 TAU851979:TAU851985 SQY851979:SQY851985 SHC851979:SHC851985 RXG851979:RXG851985 RNK851979:RNK851985 RDO851979:RDO851985 QTS851979:QTS851985 QJW851979:QJW851985 QAA851979:QAA851985 PQE851979:PQE851985 PGI851979:PGI851985 OWM851979:OWM851985 OMQ851979:OMQ851985 OCU851979:OCU851985 NSY851979:NSY851985 NJC851979:NJC851985 MZG851979:MZG851985 MPK851979:MPK851985 MFO851979:MFO851985 LVS851979:LVS851985 LLW851979:LLW851985 LCA851979:LCA851985 KSE851979:KSE851985 KII851979:KII851985 JYM851979:JYM851985 JOQ851979:JOQ851985 JEU851979:JEU851985 IUY851979:IUY851985 ILC851979:ILC851985 IBG851979:IBG851985 HRK851979:HRK851985 HHO851979:HHO851985 GXS851979:GXS851985 GNW851979:GNW851985 GEA851979:GEA851985 FUE851979:FUE851985 FKI851979:FKI851985 FAM851979:FAM851985 EQQ851979:EQQ851985 EGU851979:EGU851985 DWY851979:DWY851985 DNC851979:DNC851985 DDG851979:DDG851985 CTK851979:CTK851985 CJO851979:CJO851985 BZS851979:BZS851985 BPW851979:BPW851985 BGA851979:BGA851985 AWE851979:AWE851985 AMI851979:AMI851985 ACM851979:ACM851985 SQ851979:SQ851985 IU851979:IU851985 WVG786443:WVG786449 WLK786443:WLK786449 WBO786443:WBO786449 VRS786443:VRS786449 VHW786443:VHW786449 UYA786443:UYA786449 UOE786443:UOE786449 UEI786443:UEI786449 TUM786443:TUM786449 TKQ786443:TKQ786449 TAU786443:TAU786449 SQY786443:SQY786449 SHC786443:SHC786449 RXG786443:RXG786449 RNK786443:RNK786449 RDO786443:RDO786449 QTS786443:QTS786449 QJW786443:QJW786449 QAA786443:QAA786449 PQE786443:PQE786449 PGI786443:PGI786449 OWM786443:OWM786449 OMQ786443:OMQ786449 OCU786443:OCU786449 NSY786443:NSY786449 NJC786443:NJC786449 MZG786443:MZG786449 MPK786443:MPK786449 MFO786443:MFO786449 LVS786443:LVS786449 LLW786443:LLW786449 LCA786443:LCA786449 KSE786443:KSE786449 KII786443:KII786449 JYM786443:JYM786449 JOQ786443:JOQ786449 JEU786443:JEU786449 IUY786443:IUY786449 ILC786443:ILC786449 IBG786443:IBG786449 HRK786443:HRK786449 HHO786443:HHO786449 GXS786443:GXS786449 GNW786443:GNW786449 GEA786443:GEA786449 FUE786443:FUE786449 FKI786443:FKI786449 FAM786443:FAM786449 EQQ786443:EQQ786449 EGU786443:EGU786449 DWY786443:DWY786449 DNC786443:DNC786449 DDG786443:DDG786449 CTK786443:CTK786449 CJO786443:CJO786449 BZS786443:BZS786449 BPW786443:BPW786449 BGA786443:BGA786449 AWE786443:AWE786449 AMI786443:AMI786449 ACM786443:ACM786449 SQ786443:SQ786449 IU786443:IU786449 WVG720907:WVG720913 WLK720907:WLK720913 WBO720907:WBO720913 VRS720907:VRS720913 VHW720907:VHW720913 UYA720907:UYA720913 UOE720907:UOE720913 UEI720907:UEI720913 TUM720907:TUM720913 TKQ720907:TKQ720913 TAU720907:TAU720913 SQY720907:SQY720913 SHC720907:SHC720913 RXG720907:RXG720913 RNK720907:RNK720913 RDO720907:RDO720913 QTS720907:QTS720913 QJW720907:QJW720913 QAA720907:QAA720913 PQE720907:PQE720913 PGI720907:PGI720913 OWM720907:OWM720913 OMQ720907:OMQ720913 OCU720907:OCU720913 NSY720907:NSY720913 NJC720907:NJC720913 MZG720907:MZG720913 MPK720907:MPK720913 MFO720907:MFO720913 LVS720907:LVS720913 LLW720907:LLW720913 LCA720907:LCA720913 KSE720907:KSE720913 KII720907:KII720913 JYM720907:JYM720913 JOQ720907:JOQ720913 JEU720907:JEU720913 IUY720907:IUY720913 ILC720907:ILC720913 IBG720907:IBG720913 HRK720907:HRK720913 HHO720907:HHO720913 GXS720907:GXS720913 GNW720907:GNW720913 GEA720907:GEA720913 FUE720907:FUE720913 FKI720907:FKI720913 FAM720907:FAM720913 EQQ720907:EQQ720913 EGU720907:EGU720913 DWY720907:DWY720913 DNC720907:DNC720913 DDG720907:DDG720913 CTK720907:CTK720913 CJO720907:CJO720913 BZS720907:BZS720913 BPW720907:BPW720913 BGA720907:BGA720913 AWE720907:AWE720913 AMI720907:AMI720913 ACM720907:ACM720913 SQ720907:SQ720913 IU720907:IU720913 WVG655371:WVG655377 WLK655371:WLK655377 WBO655371:WBO655377 VRS655371:VRS655377 VHW655371:VHW655377 UYA655371:UYA655377 UOE655371:UOE655377 UEI655371:UEI655377 TUM655371:TUM655377 TKQ655371:TKQ655377 TAU655371:TAU655377 SQY655371:SQY655377 SHC655371:SHC655377 RXG655371:RXG655377 RNK655371:RNK655377 RDO655371:RDO655377 QTS655371:QTS655377 QJW655371:QJW655377 QAA655371:QAA655377 PQE655371:PQE655377 PGI655371:PGI655377 OWM655371:OWM655377 OMQ655371:OMQ655377 OCU655371:OCU655377 NSY655371:NSY655377 NJC655371:NJC655377 MZG655371:MZG655377 MPK655371:MPK655377 MFO655371:MFO655377 LVS655371:LVS655377 LLW655371:LLW655377 LCA655371:LCA655377 KSE655371:KSE655377 KII655371:KII655377 JYM655371:JYM655377 JOQ655371:JOQ655377 JEU655371:JEU655377 IUY655371:IUY655377 ILC655371:ILC655377 IBG655371:IBG655377 HRK655371:HRK655377 HHO655371:HHO655377 GXS655371:GXS655377 GNW655371:GNW655377 GEA655371:GEA655377 FUE655371:FUE655377 FKI655371:FKI655377 FAM655371:FAM655377 EQQ655371:EQQ655377 EGU655371:EGU655377 DWY655371:DWY655377 DNC655371:DNC655377 DDG655371:DDG655377 CTK655371:CTK655377 CJO655371:CJO655377 BZS655371:BZS655377 BPW655371:BPW655377 BGA655371:BGA655377 AWE655371:AWE655377 AMI655371:AMI655377 ACM655371:ACM655377 SQ655371:SQ655377 IU655371:IU655377 WVG589835:WVG589841 WLK589835:WLK589841 WBO589835:WBO589841 VRS589835:VRS589841 VHW589835:VHW589841 UYA589835:UYA589841 UOE589835:UOE589841 UEI589835:UEI589841 TUM589835:TUM589841 TKQ589835:TKQ589841 TAU589835:TAU589841 SQY589835:SQY589841 SHC589835:SHC589841 RXG589835:RXG589841 RNK589835:RNK589841 RDO589835:RDO589841 QTS589835:QTS589841 QJW589835:QJW589841 QAA589835:QAA589841 PQE589835:PQE589841 PGI589835:PGI589841 OWM589835:OWM589841 OMQ589835:OMQ589841 OCU589835:OCU589841 NSY589835:NSY589841 NJC589835:NJC589841 MZG589835:MZG589841 MPK589835:MPK589841 MFO589835:MFO589841 LVS589835:LVS589841 LLW589835:LLW589841 LCA589835:LCA589841 KSE589835:KSE589841 KII589835:KII589841 JYM589835:JYM589841 JOQ589835:JOQ589841 JEU589835:JEU589841 IUY589835:IUY589841 ILC589835:ILC589841 IBG589835:IBG589841 HRK589835:HRK589841 HHO589835:HHO589841 GXS589835:GXS589841 GNW589835:GNW589841 GEA589835:GEA589841 FUE589835:FUE589841 FKI589835:FKI589841 FAM589835:FAM589841 EQQ589835:EQQ589841 EGU589835:EGU589841 DWY589835:DWY589841 DNC589835:DNC589841 DDG589835:DDG589841 CTK589835:CTK589841 CJO589835:CJO589841 BZS589835:BZS589841 BPW589835:BPW589841 BGA589835:BGA589841 AWE589835:AWE589841 AMI589835:AMI589841 ACM589835:ACM589841 SQ589835:SQ589841 IU589835:IU589841 WVG524299:WVG524305 WLK524299:WLK524305 WBO524299:WBO524305 VRS524299:VRS524305 VHW524299:VHW524305 UYA524299:UYA524305 UOE524299:UOE524305 UEI524299:UEI524305 TUM524299:TUM524305 TKQ524299:TKQ524305 TAU524299:TAU524305 SQY524299:SQY524305 SHC524299:SHC524305 RXG524299:RXG524305 RNK524299:RNK524305 RDO524299:RDO524305 QTS524299:QTS524305 QJW524299:QJW524305 QAA524299:QAA524305 PQE524299:PQE524305 PGI524299:PGI524305 OWM524299:OWM524305 OMQ524299:OMQ524305 OCU524299:OCU524305 NSY524299:NSY524305 NJC524299:NJC524305 MZG524299:MZG524305 MPK524299:MPK524305 MFO524299:MFO524305 LVS524299:LVS524305 LLW524299:LLW524305 LCA524299:LCA524305 KSE524299:KSE524305 KII524299:KII524305 JYM524299:JYM524305 JOQ524299:JOQ524305 JEU524299:JEU524305 IUY524299:IUY524305 ILC524299:ILC524305 IBG524299:IBG524305 HRK524299:HRK524305 HHO524299:HHO524305 GXS524299:GXS524305 GNW524299:GNW524305 GEA524299:GEA524305 FUE524299:FUE524305 FKI524299:FKI524305 FAM524299:FAM524305 EQQ524299:EQQ524305 EGU524299:EGU524305 DWY524299:DWY524305 DNC524299:DNC524305 DDG524299:DDG524305 CTK524299:CTK524305 CJO524299:CJO524305 BZS524299:BZS524305 BPW524299:BPW524305 BGA524299:BGA524305 AWE524299:AWE524305 AMI524299:AMI524305 ACM524299:ACM524305 SQ524299:SQ524305 IU524299:IU524305 WVG458763:WVG458769 WLK458763:WLK458769 WBO458763:WBO458769 VRS458763:VRS458769 VHW458763:VHW458769 UYA458763:UYA458769 UOE458763:UOE458769 UEI458763:UEI458769 TUM458763:TUM458769 TKQ458763:TKQ458769 TAU458763:TAU458769 SQY458763:SQY458769 SHC458763:SHC458769 RXG458763:RXG458769 RNK458763:RNK458769 RDO458763:RDO458769 QTS458763:QTS458769 QJW458763:QJW458769 QAA458763:QAA458769 PQE458763:PQE458769 PGI458763:PGI458769 OWM458763:OWM458769 OMQ458763:OMQ458769 OCU458763:OCU458769 NSY458763:NSY458769 NJC458763:NJC458769 MZG458763:MZG458769 MPK458763:MPK458769 MFO458763:MFO458769 LVS458763:LVS458769 LLW458763:LLW458769 LCA458763:LCA458769 KSE458763:KSE458769 KII458763:KII458769 JYM458763:JYM458769 JOQ458763:JOQ458769 JEU458763:JEU458769 IUY458763:IUY458769 ILC458763:ILC458769 IBG458763:IBG458769 HRK458763:HRK458769 HHO458763:HHO458769 GXS458763:GXS458769 GNW458763:GNW458769 GEA458763:GEA458769 FUE458763:FUE458769 FKI458763:FKI458769 FAM458763:FAM458769 EQQ458763:EQQ458769 EGU458763:EGU458769 DWY458763:DWY458769 DNC458763:DNC458769 DDG458763:DDG458769 CTK458763:CTK458769 CJO458763:CJO458769 BZS458763:BZS458769 BPW458763:BPW458769 BGA458763:BGA458769 AWE458763:AWE458769 AMI458763:AMI458769 ACM458763:ACM458769 SQ458763:SQ458769 IU458763:IU458769 WVG393227:WVG393233 WLK393227:WLK393233 WBO393227:WBO393233 VRS393227:VRS393233 VHW393227:VHW393233 UYA393227:UYA393233 UOE393227:UOE393233 UEI393227:UEI393233 TUM393227:TUM393233 TKQ393227:TKQ393233 TAU393227:TAU393233 SQY393227:SQY393233 SHC393227:SHC393233 RXG393227:RXG393233 RNK393227:RNK393233 RDO393227:RDO393233 QTS393227:QTS393233 QJW393227:QJW393233 QAA393227:QAA393233 PQE393227:PQE393233 PGI393227:PGI393233 OWM393227:OWM393233 OMQ393227:OMQ393233 OCU393227:OCU393233 NSY393227:NSY393233 NJC393227:NJC393233 MZG393227:MZG393233 MPK393227:MPK393233 MFO393227:MFO393233 LVS393227:LVS393233 LLW393227:LLW393233 LCA393227:LCA393233 KSE393227:KSE393233 KII393227:KII393233 JYM393227:JYM393233 JOQ393227:JOQ393233 JEU393227:JEU393233 IUY393227:IUY393233 ILC393227:ILC393233 IBG393227:IBG393233 HRK393227:HRK393233 HHO393227:HHO393233 GXS393227:GXS393233 GNW393227:GNW393233 GEA393227:GEA393233 FUE393227:FUE393233 FKI393227:FKI393233 FAM393227:FAM393233 EQQ393227:EQQ393233 EGU393227:EGU393233 DWY393227:DWY393233 DNC393227:DNC393233 DDG393227:DDG393233 CTK393227:CTK393233 CJO393227:CJO393233 BZS393227:BZS393233 BPW393227:BPW393233 BGA393227:BGA393233 AWE393227:AWE393233 AMI393227:AMI393233 ACM393227:ACM393233 SQ393227:SQ393233 IU393227:IU393233 WVG327691:WVG327697 WLK327691:WLK327697 WBO327691:WBO327697 VRS327691:VRS327697 VHW327691:VHW327697 UYA327691:UYA327697 UOE327691:UOE327697 UEI327691:UEI327697 TUM327691:TUM327697 TKQ327691:TKQ327697 TAU327691:TAU327697 SQY327691:SQY327697 SHC327691:SHC327697 RXG327691:RXG327697 RNK327691:RNK327697 RDO327691:RDO327697 QTS327691:QTS327697 QJW327691:QJW327697 QAA327691:QAA327697 PQE327691:PQE327697 PGI327691:PGI327697 OWM327691:OWM327697 OMQ327691:OMQ327697 OCU327691:OCU327697 NSY327691:NSY327697 NJC327691:NJC327697 MZG327691:MZG327697 MPK327691:MPK327697 MFO327691:MFO327697 LVS327691:LVS327697 LLW327691:LLW327697 LCA327691:LCA327697 KSE327691:KSE327697 KII327691:KII327697 JYM327691:JYM327697 JOQ327691:JOQ327697 JEU327691:JEU327697 IUY327691:IUY327697 ILC327691:ILC327697 IBG327691:IBG327697 HRK327691:HRK327697 HHO327691:HHO327697 GXS327691:GXS327697 GNW327691:GNW327697 GEA327691:GEA327697 FUE327691:FUE327697 FKI327691:FKI327697 FAM327691:FAM327697 EQQ327691:EQQ327697 EGU327691:EGU327697 DWY327691:DWY327697 DNC327691:DNC327697 DDG327691:DDG327697 CTK327691:CTK327697 CJO327691:CJO327697 BZS327691:BZS327697 BPW327691:BPW327697 BGA327691:BGA327697 AWE327691:AWE327697 AMI327691:AMI327697 ACM327691:ACM327697 SQ327691:SQ327697 IU327691:IU327697 WVG262155:WVG262161 WLK262155:WLK262161 WBO262155:WBO262161 VRS262155:VRS262161 VHW262155:VHW262161 UYA262155:UYA262161 UOE262155:UOE262161 UEI262155:UEI262161 TUM262155:TUM262161 TKQ262155:TKQ262161 TAU262155:TAU262161 SQY262155:SQY262161 SHC262155:SHC262161 RXG262155:RXG262161 RNK262155:RNK262161 RDO262155:RDO262161 QTS262155:QTS262161 QJW262155:QJW262161 QAA262155:QAA262161 PQE262155:PQE262161 PGI262155:PGI262161 OWM262155:OWM262161 OMQ262155:OMQ262161 OCU262155:OCU262161 NSY262155:NSY262161 NJC262155:NJC262161 MZG262155:MZG262161 MPK262155:MPK262161 MFO262155:MFO262161 LVS262155:LVS262161 LLW262155:LLW262161 LCA262155:LCA262161 KSE262155:KSE262161 KII262155:KII262161 JYM262155:JYM262161 JOQ262155:JOQ262161 JEU262155:JEU262161 IUY262155:IUY262161 ILC262155:ILC262161 IBG262155:IBG262161 HRK262155:HRK262161 HHO262155:HHO262161 GXS262155:GXS262161 GNW262155:GNW262161 GEA262155:GEA262161 FUE262155:FUE262161 FKI262155:FKI262161 FAM262155:FAM262161 EQQ262155:EQQ262161 EGU262155:EGU262161 DWY262155:DWY262161 DNC262155:DNC262161 DDG262155:DDG262161 CTK262155:CTK262161 CJO262155:CJO262161 BZS262155:BZS262161 BPW262155:BPW262161 BGA262155:BGA262161 AWE262155:AWE262161 AMI262155:AMI262161 ACM262155:ACM262161 SQ262155:SQ262161 IU262155:IU262161 WVG196619:WVG196625 WLK196619:WLK196625 WBO196619:WBO196625 VRS196619:VRS196625 VHW196619:VHW196625 UYA196619:UYA196625 UOE196619:UOE196625 UEI196619:UEI196625 TUM196619:TUM196625 TKQ196619:TKQ196625 TAU196619:TAU196625 SQY196619:SQY196625 SHC196619:SHC196625 RXG196619:RXG196625 RNK196619:RNK196625 RDO196619:RDO196625 QTS196619:QTS196625 QJW196619:QJW196625 QAA196619:QAA196625 PQE196619:PQE196625 PGI196619:PGI196625 OWM196619:OWM196625 OMQ196619:OMQ196625 OCU196619:OCU196625 NSY196619:NSY196625 NJC196619:NJC196625 MZG196619:MZG196625 MPK196619:MPK196625 MFO196619:MFO196625 LVS196619:LVS196625 LLW196619:LLW196625 LCA196619:LCA196625 KSE196619:KSE196625 KII196619:KII196625 JYM196619:JYM196625 JOQ196619:JOQ196625 JEU196619:JEU196625 IUY196619:IUY196625 ILC196619:ILC196625 IBG196619:IBG196625 HRK196619:HRK196625 HHO196619:HHO196625 GXS196619:GXS196625 GNW196619:GNW196625 GEA196619:GEA196625 FUE196619:FUE196625 FKI196619:FKI196625 FAM196619:FAM196625 EQQ196619:EQQ196625 EGU196619:EGU196625 DWY196619:DWY196625 DNC196619:DNC196625 DDG196619:DDG196625 CTK196619:CTK196625 CJO196619:CJO196625 BZS196619:BZS196625 BPW196619:BPW196625 BGA196619:BGA196625 AWE196619:AWE196625 AMI196619:AMI196625 ACM196619:ACM196625 SQ196619:SQ196625 IU196619:IU196625 WVG131083:WVG131089 WLK131083:WLK131089 WBO131083:WBO131089 VRS131083:VRS131089 VHW131083:VHW131089 UYA131083:UYA131089 UOE131083:UOE131089 UEI131083:UEI131089 TUM131083:TUM131089 TKQ131083:TKQ131089 TAU131083:TAU131089 SQY131083:SQY131089 SHC131083:SHC131089 RXG131083:RXG131089 RNK131083:RNK131089 RDO131083:RDO131089 QTS131083:QTS131089 QJW131083:QJW131089 QAA131083:QAA131089 PQE131083:PQE131089 PGI131083:PGI131089 OWM131083:OWM131089 OMQ131083:OMQ131089 OCU131083:OCU131089 NSY131083:NSY131089 NJC131083:NJC131089 MZG131083:MZG131089 MPK131083:MPK131089 MFO131083:MFO131089 LVS131083:LVS131089 LLW131083:LLW131089 LCA131083:LCA131089 KSE131083:KSE131089 KII131083:KII131089 JYM131083:JYM131089 JOQ131083:JOQ131089 JEU131083:JEU131089 IUY131083:IUY131089 ILC131083:ILC131089 IBG131083:IBG131089 HRK131083:HRK131089 HHO131083:HHO131089 GXS131083:GXS131089 GNW131083:GNW131089 GEA131083:GEA131089 FUE131083:FUE131089 FKI131083:FKI131089 FAM131083:FAM131089 EQQ131083:EQQ131089 EGU131083:EGU131089 DWY131083:DWY131089 DNC131083:DNC131089 DDG131083:DDG131089 CTK131083:CTK131089 CJO131083:CJO131089 BZS131083:BZS131089 BPW131083:BPW131089 BGA131083:BGA131089 AWE131083:AWE131089 AMI131083:AMI131089 ACM131083:ACM131089 SQ131083:SQ131089 IU131083:IU131089 WVG65547:WVG65553 WLK65547:WLK65553 WBO65547:WBO65553 VRS65547:VRS65553 VHW65547:VHW65553 UYA65547:UYA65553 UOE65547:UOE65553 UEI65547:UEI65553 TUM65547:TUM65553 TKQ65547:TKQ65553 TAU65547:TAU65553 SQY65547:SQY65553 SHC65547:SHC65553 RXG65547:RXG65553 RNK65547:RNK65553 RDO65547:RDO65553 QTS65547:QTS65553 QJW65547:QJW65553 QAA65547:QAA65553 PQE65547:PQE65553 PGI65547:PGI65553 OWM65547:OWM65553 OMQ65547:OMQ65553 OCU65547:OCU65553 NSY65547:NSY65553 NJC65547:NJC65553 MZG65547:MZG65553 MPK65547:MPK65553 MFO65547:MFO65553 LVS65547:LVS65553 LLW65547:LLW65553 LCA65547:LCA65553 KSE65547:KSE65553 KII65547:KII65553 JYM65547:JYM65553 JOQ65547:JOQ65553 JEU65547:JEU65553 IUY65547:IUY65553 ILC65547:ILC65553 IBG65547:IBG65553 HRK65547:HRK65553 HHO65547:HHO65553 GXS65547:GXS65553 GNW65547:GNW65553 GEA65547:GEA65553 FUE65547:FUE65553 FKI65547:FKI65553 FAM65547:FAM65553 EQQ65547:EQQ65553 EGU65547:EGU65553 DWY65547:DWY65553 DNC65547:DNC65553 DDG65547:DDG65553 CTK65547:CTK65553 CJO65547:CJO65553 BZS65547:BZS65553 BPW65547:BPW65553 BGA65547:BGA65553 AWE65547:AWE65553 AMI65547:AMI65553 ACM65547:ACM65553 SQ65547:SQ65553 IU65547:IU65553 WVO983106 WLS983106 WBW983106 VSA983106 VIE983106 UYI983106 UOM983106 UEQ983106 TUU983106 TKY983106 TBC983106 SRG983106 SHK983106 RXO983106 RNS983106 RDW983106 QUA983106 QKE983106 QAI983106 PQM983106 PGQ983106 OWU983106 OMY983106 ODC983106 NTG983106 NJK983106 MZO983106 MPS983106 MFW983106 LWA983106 LME983106 LCI983106 KSM983106 KIQ983106 JYU983106 JOY983106 JFC983106 IVG983106 ILK983106 IBO983106 HRS983106 HHW983106 GYA983106 GOE983106 GEI983106 FUM983106 FKQ983106 FAU983106 EQY983106 EHC983106 DXG983106 DNK983106 DDO983106 CTS983106 CJW983106 CAA983106 BQE983106 BGI983106 AWM983106 AMQ983106 ACU983106 SY983106 JC983106 G983106 WVO917570 WLS917570 WBW917570 VSA917570 VIE917570 UYI917570 UOM917570 UEQ917570 TUU917570 TKY917570 TBC917570 SRG917570 SHK917570 RXO917570 RNS917570 RDW917570 QUA917570 QKE917570 QAI917570 PQM917570 PGQ917570 OWU917570 OMY917570 ODC917570 NTG917570 NJK917570 MZO917570 MPS917570 MFW917570 LWA917570 LME917570 LCI917570 KSM917570 KIQ917570 JYU917570 JOY917570 JFC917570 IVG917570 ILK917570 IBO917570 HRS917570 HHW917570 GYA917570 GOE917570 GEI917570 FUM917570 FKQ917570 FAU917570 EQY917570 EHC917570 DXG917570 DNK917570 DDO917570 CTS917570 CJW917570 CAA917570 BQE917570 BGI917570 AWM917570 AMQ917570 ACU917570 SY917570 JC917570 G917570 WVO852034 WLS852034 WBW852034 VSA852034 VIE852034 UYI852034 UOM852034 UEQ852034 TUU852034 TKY852034 TBC852034 SRG852034 SHK852034 RXO852034 RNS852034 RDW852034 QUA852034 QKE852034 QAI852034 PQM852034 PGQ852034 OWU852034 OMY852034 ODC852034 NTG852034 NJK852034 MZO852034 MPS852034 MFW852034 LWA852034 LME852034 LCI852034 KSM852034 KIQ852034 JYU852034 JOY852034 JFC852034 IVG852034 ILK852034 IBO852034 HRS852034 HHW852034 GYA852034 GOE852034 GEI852034 FUM852034 FKQ852034 FAU852034 EQY852034 EHC852034 DXG852034 DNK852034 DDO852034 CTS852034 CJW852034 CAA852034 BQE852034 BGI852034 AWM852034 AMQ852034 ACU852034 SY852034 JC852034 G852034 WVO786498 WLS786498 WBW786498 VSA786498 VIE786498 UYI786498 UOM786498 UEQ786498 TUU786498 TKY786498 TBC786498 SRG786498 SHK786498 RXO786498 RNS786498 RDW786498 QUA786498 QKE786498 QAI786498 PQM786498 PGQ786498 OWU786498 OMY786498 ODC786498 NTG786498 NJK786498 MZO786498 MPS786498 MFW786498 LWA786498 LME786498 LCI786498 KSM786498 KIQ786498 JYU786498 JOY786498 JFC786498 IVG786498 ILK786498 IBO786498 HRS786498 HHW786498 GYA786498 GOE786498 GEI786498 FUM786498 FKQ786498 FAU786498 EQY786498 EHC786498 DXG786498 DNK786498 DDO786498 CTS786498 CJW786498 CAA786498 BQE786498 BGI786498 AWM786498 AMQ786498 ACU786498 SY786498 JC786498 G786498 WVO720962 WLS720962 WBW720962 VSA720962 VIE720962 UYI720962 UOM720962 UEQ720962 TUU720962 TKY720962 TBC720962 SRG720962 SHK720962 RXO720962 RNS720962 RDW720962 QUA720962 QKE720962 QAI720962 PQM720962 PGQ720962 OWU720962 OMY720962 ODC720962 NTG720962 NJK720962 MZO720962 MPS720962 MFW720962 LWA720962 LME720962 LCI720962 KSM720962 KIQ720962 JYU720962 JOY720962 JFC720962 IVG720962 ILK720962 IBO720962 HRS720962 HHW720962 GYA720962 GOE720962 GEI720962 FUM720962 FKQ720962 FAU720962 EQY720962 EHC720962 DXG720962 DNK720962 DDO720962 CTS720962 CJW720962 CAA720962 BQE720962 BGI720962 AWM720962 AMQ720962 ACU720962 SY720962 JC720962 G720962 WVO655426 WLS655426 WBW655426 VSA655426 VIE655426 UYI655426 UOM655426 UEQ655426 TUU655426 TKY655426 TBC655426 SRG655426 SHK655426 RXO655426 RNS655426 RDW655426 QUA655426 QKE655426 QAI655426 PQM655426 PGQ655426 OWU655426 OMY655426 ODC655426 NTG655426 NJK655426 MZO655426 MPS655426 MFW655426 LWA655426 LME655426 LCI655426 KSM655426 KIQ655426 JYU655426 JOY655426 JFC655426 IVG655426 ILK655426 IBO655426 HRS655426 HHW655426 GYA655426 GOE655426 GEI655426 FUM655426 FKQ655426 FAU655426 EQY655426 EHC655426 DXG655426 DNK655426 DDO655426 CTS655426 CJW655426 CAA655426 BQE655426 BGI655426 AWM655426 AMQ655426 ACU655426 SY655426 JC655426 G655426 WVO589890 WLS589890 WBW589890 VSA589890 VIE589890 UYI589890 UOM589890 UEQ589890 TUU589890 TKY589890 TBC589890 SRG589890 SHK589890 RXO589890 RNS589890 RDW589890 QUA589890 QKE589890 QAI589890 PQM589890 PGQ589890 OWU589890 OMY589890 ODC589890 NTG589890 NJK589890 MZO589890 MPS589890 MFW589890 LWA589890 LME589890 LCI589890 KSM589890 KIQ589890 JYU589890 JOY589890 JFC589890 IVG589890 ILK589890 IBO589890 HRS589890 HHW589890 GYA589890 GOE589890 GEI589890 FUM589890 FKQ589890 FAU589890 EQY589890 EHC589890 DXG589890 DNK589890 DDO589890 CTS589890 CJW589890 CAA589890 BQE589890 BGI589890 AWM589890 AMQ589890 ACU589890 SY589890 JC589890 G589890 WVO524354 WLS524354 WBW524354 VSA524354 VIE524354 UYI524354 UOM524354 UEQ524354 TUU524354 TKY524354 TBC524354 SRG524354 SHK524354 RXO524354 RNS524354 RDW524354 QUA524354 QKE524354 QAI524354 PQM524354 PGQ524354 OWU524354 OMY524354 ODC524354 NTG524354 NJK524354 MZO524354 MPS524354 MFW524354 LWA524354 LME524354 LCI524354 KSM524354 KIQ524354 JYU524354 JOY524354 JFC524354 IVG524354 ILK524354 IBO524354 HRS524354 HHW524354 GYA524354 GOE524354 GEI524354 FUM524354 FKQ524354 FAU524354 EQY524354 EHC524354 DXG524354 DNK524354 DDO524354 CTS524354 CJW524354 CAA524354 BQE524354 BGI524354 AWM524354 AMQ524354 ACU524354 SY524354 JC524354 G524354 WVO458818 WLS458818 WBW458818 VSA458818 VIE458818 UYI458818 UOM458818 UEQ458818 TUU458818 TKY458818 TBC458818 SRG458818 SHK458818 RXO458818 RNS458818 RDW458818 QUA458818 QKE458818 QAI458818 PQM458818 PGQ458818 OWU458818 OMY458818 ODC458818 NTG458818 NJK458818 MZO458818 MPS458818 MFW458818 LWA458818 LME458818 LCI458818 KSM458818 KIQ458818 JYU458818 JOY458818 JFC458818 IVG458818 ILK458818 IBO458818 HRS458818 HHW458818 GYA458818 GOE458818 GEI458818 FUM458818 FKQ458818 FAU458818 EQY458818 EHC458818 DXG458818 DNK458818 DDO458818 CTS458818 CJW458818 CAA458818 BQE458818 BGI458818 AWM458818 AMQ458818 ACU458818 SY458818 JC458818 G458818 WVO393282 WLS393282 WBW393282 VSA393282 VIE393282 UYI393282 UOM393282 UEQ393282 TUU393282 TKY393282 TBC393282 SRG393282 SHK393282 RXO393282 RNS393282 RDW393282 QUA393282 QKE393282 QAI393282 PQM393282 PGQ393282 OWU393282 OMY393282 ODC393282 NTG393282 NJK393282 MZO393282 MPS393282 MFW393282 LWA393282 LME393282 LCI393282 KSM393282 KIQ393282 JYU393282 JOY393282 JFC393282 IVG393282 ILK393282 IBO393282 HRS393282 HHW393282 GYA393282 GOE393282 GEI393282 FUM393282 FKQ393282 FAU393282 EQY393282 EHC393282 DXG393282 DNK393282 DDO393282 CTS393282 CJW393282 CAA393282 BQE393282 BGI393282 AWM393282 AMQ393282 ACU393282 SY393282 JC393282 G393282 WVO327746 WLS327746 WBW327746 VSA327746 VIE327746 UYI327746 UOM327746 UEQ327746 TUU327746 TKY327746 TBC327746 SRG327746 SHK327746 RXO327746 RNS327746 RDW327746 QUA327746 QKE327746 QAI327746 PQM327746 PGQ327746 OWU327746 OMY327746 ODC327746 NTG327746 NJK327746 MZO327746 MPS327746 MFW327746 LWA327746 LME327746 LCI327746 KSM327746 KIQ327746 JYU327746 JOY327746 JFC327746 IVG327746 ILK327746 IBO327746 HRS327746 HHW327746 GYA327746 GOE327746 GEI327746 FUM327746 FKQ327746 FAU327746 EQY327746 EHC327746 DXG327746 DNK327746 DDO327746 CTS327746 CJW327746 CAA327746 BQE327746 BGI327746 AWM327746 AMQ327746 ACU327746 SY327746 JC327746 G327746 WVO262210 WLS262210 WBW262210 VSA262210 VIE262210 UYI262210 UOM262210 UEQ262210 TUU262210 TKY262210 TBC262210 SRG262210 SHK262210 RXO262210 RNS262210 RDW262210 QUA262210 QKE262210 QAI262210 PQM262210 PGQ262210 OWU262210 OMY262210 ODC262210 NTG262210 NJK262210 MZO262210 MPS262210 MFW262210 LWA262210 LME262210 LCI262210 KSM262210 KIQ262210 JYU262210 JOY262210 JFC262210 IVG262210 ILK262210 IBO262210 HRS262210 HHW262210 GYA262210 GOE262210 GEI262210 FUM262210 FKQ262210 FAU262210 EQY262210 EHC262210 DXG262210 DNK262210 DDO262210 CTS262210 CJW262210 CAA262210 BQE262210 BGI262210 AWM262210 AMQ262210 ACU262210 SY262210 JC262210 G262210 WVO196674 WLS196674 WBW196674 VSA196674 VIE196674 UYI196674 UOM196674 UEQ196674 TUU196674 TKY196674 TBC196674 SRG196674 SHK196674 RXO196674 RNS196674 RDW196674 QUA196674 QKE196674 QAI196674 PQM196674 PGQ196674 OWU196674 OMY196674 ODC196674 NTG196674 NJK196674 MZO196674 MPS196674 MFW196674 LWA196674 LME196674 LCI196674 KSM196674 KIQ196674 JYU196674 JOY196674 JFC196674 IVG196674 ILK196674 IBO196674 HRS196674 HHW196674 GYA196674 GOE196674 GEI196674 FUM196674 FKQ196674 FAU196674 EQY196674 EHC196674 DXG196674 DNK196674 DDO196674 CTS196674 CJW196674 CAA196674 BQE196674 BGI196674 AWM196674 AMQ196674 ACU196674 SY196674 JC196674 G196674 WVO131138 WLS131138 WBW131138 VSA131138 VIE131138 UYI131138 UOM131138 UEQ131138 TUU131138 TKY131138 TBC131138 SRG131138 SHK131138 RXO131138 RNS131138 RDW131138 QUA131138 QKE131138 QAI131138 PQM131138 PGQ131138 OWU131138 OMY131138 ODC131138 NTG131138 NJK131138 MZO131138 MPS131138 MFW131138 LWA131138 LME131138 LCI131138 KSM131138 KIQ131138 JYU131138 JOY131138 JFC131138 IVG131138 ILK131138 IBO131138 HRS131138 HHW131138 GYA131138 GOE131138 GEI131138 FUM131138 FKQ131138 FAU131138 EQY131138 EHC131138 DXG131138 DNK131138 DDO131138 CTS131138 CJW131138 CAA131138 BQE131138 BGI131138 AWM131138 AMQ131138 ACU131138 SY131138 JC131138 G131138 WVO65602 WLS65602 WBW65602 VSA65602 VIE65602 UYI65602 UOM65602 UEQ65602 TUU65602 TKY65602 TBC65602 SRG65602 SHK65602 RXO65602 RNS65602 RDW65602 QUA65602 QKE65602 QAI65602 PQM65602 PGQ65602 OWU65602 OMY65602 ODC65602 NTG65602 NJK65602 MZO65602 MPS65602 MFW65602 LWA65602 LME65602 LCI65602 KSM65602 KIQ65602 JYU65602 JOY65602 JFC65602 IVG65602 ILK65602 IBO65602 HRS65602 HHW65602 GYA65602 GOE65602 GEI65602 FUM65602 FKQ65602 FAU65602 EQY65602 EHC65602 DXG65602 DNK65602 DDO65602 CTS65602 CJW65602 CAA65602 BQE65602 BGI65602 AWM65602 AMQ65602 ACU65602 SY65602 JC65602 G65602 JC68 SY68 ACU68 AMQ68 AWM68 BGI68 BQE68 CAA68 CJW68 CTS68 DDO68 DNK68 DXG68 EHC68 EQY68 FAU68 FKQ68 FUM68 GEI68 GOE68 GYA68 HHW68 HRS68 IBO68 ILK68 IVG68 JFC68 JOY68 JYU68 KIQ68 KSM68 LCI68 LME68 LWA68 MFW68 MPS68 MZO68 NJK68 NTG68 ODC68 OMY68 OWU68 PGQ68 PQM68 QAI68 QKE68 QUA68 RDW68 RNS68 RXO68 SHK68 SRG68 TBC68 TKY68 TUU68 UEQ68 UOM68 UYI68 VIE68 VSA68 WBW68 WLS68 WVO68 G68 WVH983101:WVN983102 C983101:F983102 C917565:F917566 B65547:B65553 B131083:B131089 B196619:B196625 B262155:B262161 B327691:B327697 B393227:B393233 B458763:B458769 B524299:B524305 B589835:B589841 B655371:B655377 B720907:B720913 B786443:B786449 B851979:B851985 B917515:B917521 B983051:B983057 C65589:F65589 C131125:F131125 C196661:F196661 C262197:F262197 C327733:F327733 C393269:F393269 C458805:F458805 C524341:F524341 C589877:F589877 C655413:F655413 C720949:F720949 C786485:F786485 C852021:F852021 C917557:F917557 C983093:F983093 C65597:F65598 C131133:F131134 C196669:F196670 C262205:F262206 C327741:F327742 C393277:F393278 C458813:F458814 C524349:F524350 C589885:F589886 C655421:F655422 C720957:F720958 C786493:F786494">
      <formula1>0</formula1>
    </dataValidation>
    <dataValidation type="decimal" operator="greaterThan" allowBlank="1" showInputMessage="1" showErrorMessage="1" sqref="WVG983047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WLK983047 WBO983047 VRS983047 VHW983047 UYA983047 UOE983047 UEI983047 TUM983047 TKQ983047 TAU983047 SQY983047 SHC983047 RXG983047 RNK983047 RDO983047 QTS983047 QJW983047 QAA983047 PQE983047 PGI983047 OWM983047 OMQ983047 OCU983047 NSY983047 NJC983047 MZG983047 MPK983047 MFO983047 LVS983047 LLW983047 LCA983047 KSE983047 KII983047 JYM983047 JOQ983047 JEU983047 IUY983047 ILC983047 IBG983047 HRK983047 HHO983047 GXS983047 GNW983047 GEA983047 FUE983047 FKI983047 FAM983047 EQQ983047 EGU983047 DWY983047 DNC983047 DDG983047 CTK983047 CJO983047 BZS983047 BPW983047 BGA983047 AWE983047 AMI983047 ACM983047 SQ983047 IU983047 WVG917511 WLK917511 WBO917511 VRS917511 VHW917511 UYA917511 UOE917511 UEI917511 TUM917511 TKQ917511 TAU917511 SQY917511 SHC917511 RXG917511 RNK917511 RDO917511 QTS917511 QJW917511 QAA917511 PQE917511 PGI917511 OWM917511 OMQ917511 OCU917511 NSY917511 NJC917511 MZG917511 MPK917511 MFO917511 LVS917511 LLW917511 LCA917511 KSE917511 KII917511 JYM917511 JOQ917511 JEU917511 IUY917511 ILC917511 IBG917511 HRK917511 HHO917511 GXS917511 GNW917511 GEA917511 FUE917511 FKI917511 FAM917511 EQQ917511 EGU917511 DWY917511 DNC917511 DDG917511 CTK917511 CJO917511 BZS917511 BPW917511 BGA917511 AWE917511 AMI917511 ACM917511 SQ917511 IU917511 WVG851975 WLK851975 WBO851975 VRS851975 VHW851975 UYA851975 UOE851975 UEI851975 TUM851975 TKQ851975 TAU851975 SQY851975 SHC851975 RXG851975 RNK851975 RDO851975 QTS851975 QJW851975 QAA851975 PQE851975 PGI851975 OWM851975 OMQ851975 OCU851975 NSY851975 NJC851975 MZG851975 MPK851975 MFO851975 LVS851975 LLW851975 LCA851975 KSE851975 KII851975 JYM851975 JOQ851975 JEU851975 IUY851975 ILC851975 IBG851975 HRK851975 HHO851975 GXS851975 GNW851975 GEA851975 FUE851975 FKI851975 FAM851975 EQQ851975 EGU851975 DWY851975 DNC851975 DDG851975 CTK851975 CJO851975 BZS851975 BPW851975 BGA851975 AWE851975 AMI851975 ACM851975 SQ851975 IU851975 WVG786439 WLK786439 WBO786439 VRS786439 VHW786439 UYA786439 UOE786439 UEI786439 TUM786439 TKQ786439 TAU786439 SQY786439 SHC786439 RXG786439 RNK786439 RDO786439 QTS786439 QJW786439 QAA786439 PQE786439 PGI786439 OWM786439 OMQ786439 OCU786439 NSY786439 NJC786439 MZG786439 MPK786439 MFO786439 LVS786439 LLW786439 LCA786439 KSE786439 KII786439 JYM786439 JOQ786439 JEU786439 IUY786439 ILC786439 IBG786439 HRK786439 HHO786439 GXS786439 GNW786439 GEA786439 FUE786439 FKI786439 FAM786439 EQQ786439 EGU786439 DWY786439 DNC786439 DDG786439 CTK786439 CJO786439 BZS786439 BPW786439 BGA786439 AWE786439 AMI786439 ACM786439 SQ786439 IU786439 WVG720903 WLK720903 WBO720903 VRS720903 VHW720903 UYA720903 UOE720903 UEI720903 TUM720903 TKQ720903 TAU720903 SQY720903 SHC720903 RXG720903 RNK720903 RDO720903 QTS720903 QJW720903 QAA720903 PQE720903 PGI720903 OWM720903 OMQ720903 OCU720903 NSY720903 NJC720903 MZG720903 MPK720903 MFO720903 LVS720903 LLW720903 LCA720903 KSE720903 KII720903 JYM720903 JOQ720903 JEU720903 IUY720903 ILC720903 IBG720903 HRK720903 HHO720903 GXS720903 GNW720903 GEA720903 FUE720903 FKI720903 FAM720903 EQQ720903 EGU720903 DWY720903 DNC720903 DDG720903 CTK720903 CJO720903 BZS720903 BPW720903 BGA720903 AWE720903 AMI720903 ACM720903 SQ720903 IU720903 WVG655367 WLK655367 WBO655367 VRS655367 VHW655367 UYA655367 UOE655367 UEI655367 TUM655367 TKQ655367 TAU655367 SQY655367 SHC655367 RXG655367 RNK655367 RDO655367 QTS655367 QJW655367 QAA655367 PQE655367 PGI655367 OWM655367 OMQ655367 OCU655367 NSY655367 NJC655367 MZG655367 MPK655367 MFO655367 LVS655367 LLW655367 LCA655367 KSE655367 KII655367 JYM655367 JOQ655367 JEU655367 IUY655367 ILC655367 IBG655367 HRK655367 HHO655367 GXS655367 GNW655367 GEA655367 FUE655367 FKI655367 FAM655367 EQQ655367 EGU655367 DWY655367 DNC655367 DDG655367 CTK655367 CJO655367 BZS655367 BPW655367 BGA655367 AWE655367 AMI655367 ACM655367 SQ655367 IU655367 WVG589831 WLK589831 WBO589831 VRS589831 VHW589831 UYA589831 UOE589831 UEI589831 TUM589831 TKQ589831 TAU589831 SQY589831 SHC589831 RXG589831 RNK589831 RDO589831 QTS589831 QJW589831 QAA589831 PQE589831 PGI589831 OWM589831 OMQ589831 OCU589831 NSY589831 NJC589831 MZG589831 MPK589831 MFO589831 LVS589831 LLW589831 LCA589831 KSE589831 KII589831 JYM589831 JOQ589831 JEU589831 IUY589831 ILC589831 IBG589831 HRK589831 HHO589831 GXS589831 GNW589831 GEA589831 FUE589831 FKI589831 FAM589831 EQQ589831 EGU589831 DWY589831 DNC589831 DDG589831 CTK589831 CJO589831 BZS589831 BPW589831 BGA589831 AWE589831 AMI589831 ACM589831 SQ589831 IU589831 WVG524295 WLK524295 WBO524295 VRS524295 VHW524295 UYA524295 UOE524295 UEI524295 TUM524295 TKQ524295 TAU524295 SQY524295 SHC524295 RXG524295 RNK524295 RDO524295 QTS524295 QJW524295 QAA524295 PQE524295 PGI524295 OWM524295 OMQ524295 OCU524295 NSY524295 NJC524295 MZG524295 MPK524295 MFO524295 LVS524295 LLW524295 LCA524295 KSE524295 KII524295 JYM524295 JOQ524295 JEU524295 IUY524295 ILC524295 IBG524295 HRK524295 HHO524295 GXS524295 GNW524295 GEA524295 FUE524295 FKI524295 FAM524295 EQQ524295 EGU524295 DWY524295 DNC524295 DDG524295 CTK524295 CJO524295 BZS524295 BPW524295 BGA524295 AWE524295 AMI524295 ACM524295 SQ524295 IU524295 WVG458759 WLK458759 WBO458759 VRS458759 VHW458759 UYA458759 UOE458759 UEI458759 TUM458759 TKQ458759 TAU458759 SQY458759 SHC458759 RXG458759 RNK458759 RDO458759 QTS458759 QJW458759 QAA458759 PQE458759 PGI458759 OWM458759 OMQ458759 OCU458759 NSY458759 NJC458759 MZG458759 MPK458759 MFO458759 LVS458759 LLW458759 LCA458759 KSE458759 KII458759 JYM458759 JOQ458759 JEU458759 IUY458759 ILC458759 IBG458759 HRK458759 HHO458759 GXS458759 GNW458759 GEA458759 FUE458759 FKI458759 FAM458759 EQQ458759 EGU458759 DWY458759 DNC458759 DDG458759 CTK458759 CJO458759 BZS458759 BPW458759 BGA458759 AWE458759 AMI458759 ACM458759 SQ458759 IU458759 WVG393223 WLK393223 WBO393223 VRS393223 VHW393223 UYA393223 UOE393223 UEI393223 TUM393223 TKQ393223 TAU393223 SQY393223 SHC393223 RXG393223 RNK393223 RDO393223 QTS393223 QJW393223 QAA393223 PQE393223 PGI393223 OWM393223 OMQ393223 OCU393223 NSY393223 NJC393223 MZG393223 MPK393223 MFO393223 LVS393223 LLW393223 LCA393223 KSE393223 KII393223 JYM393223 JOQ393223 JEU393223 IUY393223 ILC393223 IBG393223 HRK393223 HHO393223 GXS393223 GNW393223 GEA393223 FUE393223 FKI393223 FAM393223 EQQ393223 EGU393223 DWY393223 DNC393223 DDG393223 CTK393223 CJO393223 BZS393223 BPW393223 BGA393223 AWE393223 AMI393223 ACM393223 SQ393223 IU393223 WVG327687 WLK327687 WBO327687 VRS327687 VHW327687 UYA327687 UOE327687 UEI327687 TUM327687 TKQ327687 TAU327687 SQY327687 SHC327687 RXG327687 RNK327687 RDO327687 QTS327687 QJW327687 QAA327687 PQE327687 PGI327687 OWM327687 OMQ327687 OCU327687 NSY327687 NJC327687 MZG327687 MPK327687 MFO327687 LVS327687 LLW327687 LCA327687 KSE327687 KII327687 JYM327687 JOQ327687 JEU327687 IUY327687 ILC327687 IBG327687 HRK327687 HHO327687 GXS327687 GNW327687 GEA327687 FUE327687 FKI327687 FAM327687 EQQ327687 EGU327687 DWY327687 DNC327687 DDG327687 CTK327687 CJO327687 BZS327687 BPW327687 BGA327687 AWE327687 AMI327687 ACM327687 SQ327687 IU327687 WVG262151 WLK262151 WBO262151 VRS262151 VHW262151 UYA262151 UOE262151 UEI262151 TUM262151 TKQ262151 TAU262151 SQY262151 SHC262151 RXG262151 RNK262151 RDO262151 QTS262151 QJW262151 QAA262151 PQE262151 PGI262151 OWM262151 OMQ262151 OCU262151 NSY262151 NJC262151 MZG262151 MPK262151 MFO262151 LVS262151 LLW262151 LCA262151 KSE262151 KII262151 JYM262151 JOQ262151 JEU262151 IUY262151 ILC262151 IBG262151 HRK262151 HHO262151 GXS262151 GNW262151 GEA262151 FUE262151 FKI262151 FAM262151 EQQ262151 EGU262151 DWY262151 DNC262151 DDG262151 CTK262151 CJO262151 BZS262151 BPW262151 BGA262151 AWE262151 AMI262151 ACM262151 SQ262151 IU262151 WVG196615 WLK196615 WBO196615 VRS196615 VHW196615 UYA196615 UOE196615 UEI196615 TUM196615 TKQ196615 TAU196615 SQY196615 SHC196615 RXG196615 RNK196615 RDO196615 QTS196615 QJW196615 QAA196615 PQE196615 PGI196615 OWM196615 OMQ196615 OCU196615 NSY196615 NJC196615 MZG196615 MPK196615 MFO196615 LVS196615 LLW196615 LCA196615 KSE196615 KII196615 JYM196615 JOQ196615 JEU196615 IUY196615 ILC196615 IBG196615 HRK196615 HHO196615 GXS196615 GNW196615 GEA196615 FUE196615 FKI196615 FAM196615 EQQ196615 EGU196615 DWY196615 DNC196615 DDG196615 CTK196615 CJO196615 BZS196615 BPW196615 BGA196615 AWE196615 AMI196615 ACM196615 SQ196615 IU196615 WVG131079 WLK131079 WBO131079 VRS131079 VHW131079 UYA131079 UOE131079 UEI131079 TUM131079 TKQ131079 TAU131079 SQY131079 SHC131079 RXG131079 RNK131079 RDO131079 QTS131079 QJW131079 QAA131079 PQE131079 PGI131079 OWM131079 OMQ131079 OCU131079 NSY131079 NJC131079 MZG131079 MPK131079 MFO131079 LVS131079 LLW131079 LCA131079 KSE131079 KII131079 JYM131079 JOQ131079 JEU131079 IUY131079 ILC131079 IBG131079 HRK131079 HHO131079 GXS131079 GNW131079 GEA131079 FUE131079 FKI131079 FAM131079 EQQ131079 EGU131079 DWY131079 DNC131079 DDG131079 CTK131079 CJO131079 BZS131079 BPW131079 BGA131079 AWE131079 AMI131079 ACM131079 SQ131079 IU131079 WVG65543 WLK65543 WBO65543 VRS65543 VHW65543 UYA65543 UOE65543 UEI65543 TUM65543 TKQ65543 TAU65543 SQY65543 SHC65543 RXG65543 RNK65543 RDO65543 QTS65543 QJW65543 QAA65543 PQE65543 PGI65543 OWM65543 OMQ65543 OCU65543 NSY65543 NJC65543 MZG65543 MPK65543 MFO65543 LVS65543 LLW65543 LCA65543 KSE65543 KII65543 JYM65543 JOQ65543 JEU65543 IUY65543 ILC65543 IBG65543 HRK65543 HHO65543 GXS65543 GNW65543 GEA65543 FUE65543 FKI65543 FAM65543 EQQ65543 EGU65543 DWY65543 DNC65543 DDG65543 CTK65543 CJO65543 BZS65543 BPW65543 BGA65543 AWE65543 AMI65543 ACM65543 SQ65543 IU65543 B65543 B131079 B196615 B262151 B327687 B393223 B458759 B524295 B589831 B655367 B720903 B786439 B851975 B917511 B983047">
      <formula1>0</formula1>
    </dataValidation>
    <dataValidation type="decimal" operator="greaterThanOrEqual" allowBlank="1" showInputMessage="1" showErrorMessage="1" error="Positive numeric values only permitted" sqref="WVH983094:WVN983094 C57:F57 WVH57:WVN57 WLL57:WLR57 WBP57:WBV57 VRT57:VRZ57 VHX57:VID57 UYB57:UYH57 UOF57:UOL57 UEJ57:UEP57 TUN57:TUT57 TKR57:TKX57 TAV57:TBB57 SQZ57:SRF57 SHD57:SHJ57 RXH57:RXN57 RNL57:RNR57 RDP57:RDV57 QTT57:QTZ57 QJX57:QKD57 QAB57:QAH57 PQF57:PQL57 PGJ57:PGP57 OWN57:OWT57 OMR57:OMX57 OCV57:ODB57 NSZ57:NTF57 NJD57:NJJ57 MZH57:MZN57 MPL57:MPR57 MFP57:MFV57 LVT57:LVZ57 LLX57:LMD57 LCB57:LCH57 KSF57:KSL57 KIJ57:KIP57 JYN57:JYT57 JOR57:JOX57 JEV57:JFB57 IUZ57:IVF57 ILD57:ILJ57 IBH57:IBN57 HRL57:HRR57 HHP57:HHV57 GXT57:GXZ57 GNX57:GOD57 GEB57:GEH57 FUF57:FUL57 FKJ57:FKP57 FAN57:FAT57 EQR57:EQX57 EGV57:EHB57 DWZ57:DXF57 DND57:DNJ57 DDH57:DDN57 CTL57:CTR57 CJP57:CJV57 BZT57:BZZ57 BPX57:BQD57 BGB57:BGH57 AWF57:AWL57 AMJ57:AMP57 ACN57:ACT57 SR57:SX57 IV57:JB57 IV29:JB29 SR29:SX29 ACN29:ACT29 AMJ29:AMP29 AWF29:AWL29 BGB29:BGH29 BPX29:BQD29 BZT29:BZZ29 CJP29:CJV29 CTL29:CTR29 DDH29:DDN29 DND29:DNJ29 DWZ29:DXF29 EGV29:EHB29 EQR29:EQX29 FAN29:FAT29 FKJ29:FKP29 FUF29:FUL29 GEB29:GEH29 GNX29:GOD29 GXT29:GXZ29 HHP29:HHV29 HRL29:HRR29 IBH29:IBN29 ILD29:ILJ29 IUZ29:IVF29 JEV29:JFB29 JOR29:JOX29 JYN29:JYT29 KIJ29:KIP29 KSF29:KSL29 LCB29:LCH29 LLX29:LMD29 LVT29:LVZ29 MFP29:MFV29 MPL29:MPR29 MZH29:MZN29 NJD29:NJJ29 NSZ29:NTF29 OCV29:ODB29 OMR29:OMX29 OWN29:OWT29 PGJ29:PGP29 PQF29:PQL29 QAB29:QAH29 QJX29:QKD29 QTT29:QTZ29 RDP29:RDV29 RNL29:RNR29 RXH29:RXN29 SHD29:SHJ29 SQZ29:SRF29 TAV29:TBB29 TKR29:TKX29 TUN29:TUT29 UEJ29:UEP29 UOF29:UOL29 UYB29:UYH29 VHX29:VID29 VRT29:VRZ29 WBP29:WBV29 WLL29:WLR29 WVH29:WVN29 IV26:JB27 SR26:SX27 ACN26:ACT27 AMJ26:AMP27 AWF26:AWL27 BGB26:BGH27 BPX26:BQD27 BZT26:BZZ27 CJP26:CJV27 CTL26:CTR27 DDH26:DDN27 DND26:DNJ27 DWZ26:DXF27 EGV26:EHB27 EQR26:EQX27 FAN26:FAT27 FKJ26:FKP27 FUF26:FUL27 GEB26:GEH27 GNX26:GOD27 GXT26:GXZ27 HHP26:HHV27 HRL26:HRR27 IBH26:IBN27 ILD26:ILJ27 IUZ26:IVF27 JEV26:JFB27 JOR26:JOX27 JYN26:JYT27 KIJ26:KIP27 KSF26:KSL27 LCB26:LCH27 LLX26:LMD27 LVT26:LVZ27 MFP26:MFV27 MPL26:MPR27 MZH26:MZN27 NJD26:NJJ27 NSZ26:NTF27 OCV26:ODB27 OMR26:OMX27 OWN26:OWT27 PGJ26:PGP27 PQF26:PQL27 QAB26:QAH27 QJX26:QKD27 QTT26:QTZ27 RDP26:RDV27 RNL26:RNR27 RXH26:RXN27 SHD26:SHJ27 SQZ26:SRF27 TAV26:TBB27 TKR26:TKX27 TUN26:TUT27 UEJ26:UEP27 UOF26:UOL27 UYB26:UYH27 VHX26:VID27 VRT26:VRZ27 WBP26:WBV27 WLL26:WLR27 WVH26:WVN27 IV31:JB31 SR31:SX31 ACN31:ACT31 AMJ31:AMP31 AWF31:AWL31 BGB31:BGH31 BPX31:BQD31 BZT31:BZZ31 CJP31:CJV31 CTL31:CTR31 DDH31:DDN31 DND31:DNJ31 DWZ31:DXF31 EGV31:EHB31 EQR31:EQX31 FAN31:FAT31 FKJ31:FKP31 FUF31:FUL31 GEB31:GEH31 GNX31:GOD31 GXT31:GXZ31 HHP31:HHV31 HRL31:HRR31 IBH31:IBN31 ILD31:ILJ31 IUZ31:IVF31 JEV31:JFB31 JOR31:JOX31 JYN31:JYT31 KIJ31:KIP31 KSF31:KSL31 LCB31:LCH31 LLX31:LMD31 LVT31:LVZ31 MFP31:MFV31 MPL31:MPR31 MZH31:MZN31 NJD31:NJJ31 NSZ31:NTF31 OCV31:ODB31 OMR31:OMX31 OWN31:OWT31 PGJ31:PGP31 PQF31:PQL31 QAB31:QAH31 QJX31:QKD31 QTT31:QTZ31 RDP31:RDV31 RNL31:RNR31 RXH31:RXN31 SHD31:SHJ31 SQZ31:SRF31 TAV31:TBB31 TKR31:TKX31 TUN31:TUT31 UEJ31:UEP31 UOF31:UOL31 UYB31:UYH31 VHX31:VID31 VRT31:VRZ31 WBP31:WBV31 WLL31:WLR31 WVH31:WVN31 C29:F29 C31:F31 WLL983094:WLR983094 WBP983094:WBV983094 VRT983094:VRZ983094 VHX983094:VID983094 UYB983094:UYH983094 UOF983094:UOL983094 UEJ983094:UEP983094 TUN983094:TUT983094 TKR983094:TKX983094 TAV983094:TBB983094 SQZ983094:SRF983094 SHD983094:SHJ983094 RXH983094:RXN983094 RNL983094:RNR983094 RDP983094:RDV983094 QTT983094:QTZ983094 QJX983094:QKD983094 QAB983094:QAH983094 PQF983094:PQL983094 PGJ983094:PGP983094 OWN983094:OWT983094 OMR983094:OMX983094 OCV983094:ODB983094 NSZ983094:NTF983094 NJD983094:NJJ983094 MZH983094:MZN983094 MPL983094:MPR983094 MFP983094:MFV983094 LVT983094:LVZ983094 LLX983094:LMD983094 LCB983094:LCH983094 KSF983094:KSL983094 KIJ983094:KIP983094 JYN983094:JYT983094 JOR983094:JOX983094 JEV983094:JFB983094 IUZ983094:IVF983094 ILD983094:ILJ983094 IBH983094:IBN983094 HRL983094:HRR983094 HHP983094:HHV983094 GXT983094:GXZ983094 GNX983094:GOD983094 GEB983094:GEH983094 FUF983094:FUL983094 FKJ983094:FKP983094 FAN983094:FAT983094 EQR983094:EQX983094 EGV983094:EHB983094 DWZ983094:DXF983094 DND983094:DNJ983094 DDH983094:DDN983094 CTL983094:CTR983094 CJP983094:CJV983094 BZT983094:BZZ983094 BPX983094:BQD983094 BGB983094:BGH983094 AWF983094:AWL983094 AMJ983094:AMP983094 ACN983094:ACT983094 SR983094:SX983094 IV983094:JB983094 WVH917558:WVN917558 WLL917558:WLR917558 WBP917558:WBV917558 VRT917558:VRZ917558 VHX917558:VID917558 UYB917558:UYH917558 UOF917558:UOL917558 UEJ917558:UEP917558 TUN917558:TUT917558 TKR917558:TKX917558 TAV917558:TBB917558 SQZ917558:SRF917558 SHD917558:SHJ917558 RXH917558:RXN917558 RNL917558:RNR917558 RDP917558:RDV917558 QTT917558:QTZ917558 QJX917558:QKD917558 QAB917558:QAH917558 PQF917558:PQL917558 PGJ917558:PGP917558 OWN917558:OWT917558 OMR917558:OMX917558 OCV917558:ODB917558 NSZ917558:NTF917558 NJD917558:NJJ917558 MZH917558:MZN917558 MPL917558:MPR917558 MFP917558:MFV917558 LVT917558:LVZ917558 LLX917558:LMD917558 LCB917558:LCH917558 KSF917558:KSL917558 KIJ917558:KIP917558 JYN917558:JYT917558 JOR917558:JOX917558 JEV917558:JFB917558 IUZ917558:IVF917558 ILD917558:ILJ917558 IBH917558:IBN917558 HRL917558:HRR917558 HHP917558:HHV917558 GXT917558:GXZ917558 GNX917558:GOD917558 GEB917558:GEH917558 FUF917558:FUL917558 FKJ917558:FKP917558 FAN917558:FAT917558 EQR917558:EQX917558 EGV917558:EHB917558 DWZ917558:DXF917558 DND917558:DNJ917558 DDH917558:DDN917558 CTL917558:CTR917558 CJP917558:CJV917558 BZT917558:BZZ917558 BPX917558:BQD917558 BGB917558:BGH917558 AWF917558:AWL917558 AMJ917558:AMP917558 ACN917558:ACT917558 SR917558:SX917558 IV917558:JB917558 WVH852022:WVN852022 WLL852022:WLR852022 WBP852022:WBV852022 VRT852022:VRZ852022 VHX852022:VID852022 UYB852022:UYH852022 UOF852022:UOL852022 UEJ852022:UEP852022 TUN852022:TUT852022 TKR852022:TKX852022 TAV852022:TBB852022 SQZ852022:SRF852022 SHD852022:SHJ852022 RXH852022:RXN852022 RNL852022:RNR852022 RDP852022:RDV852022 QTT852022:QTZ852022 QJX852022:QKD852022 QAB852022:QAH852022 PQF852022:PQL852022 PGJ852022:PGP852022 OWN852022:OWT852022 OMR852022:OMX852022 OCV852022:ODB852022 NSZ852022:NTF852022 NJD852022:NJJ852022 MZH852022:MZN852022 MPL852022:MPR852022 MFP852022:MFV852022 LVT852022:LVZ852022 LLX852022:LMD852022 LCB852022:LCH852022 KSF852022:KSL852022 KIJ852022:KIP852022 JYN852022:JYT852022 JOR852022:JOX852022 JEV852022:JFB852022 IUZ852022:IVF852022 ILD852022:ILJ852022 IBH852022:IBN852022 HRL852022:HRR852022 HHP852022:HHV852022 GXT852022:GXZ852022 GNX852022:GOD852022 GEB852022:GEH852022 FUF852022:FUL852022 FKJ852022:FKP852022 FAN852022:FAT852022 EQR852022:EQX852022 EGV852022:EHB852022 DWZ852022:DXF852022 DND852022:DNJ852022 DDH852022:DDN852022 CTL852022:CTR852022 CJP852022:CJV852022 BZT852022:BZZ852022 BPX852022:BQD852022 BGB852022:BGH852022 AWF852022:AWL852022 AMJ852022:AMP852022 ACN852022:ACT852022 SR852022:SX852022 IV852022:JB852022 WVH786486:WVN786486 WLL786486:WLR786486 WBP786486:WBV786486 VRT786486:VRZ786486 VHX786486:VID786486 UYB786486:UYH786486 UOF786486:UOL786486 UEJ786486:UEP786486 TUN786486:TUT786486 TKR786486:TKX786486 TAV786486:TBB786486 SQZ786486:SRF786486 SHD786486:SHJ786486 RXH786486:RXN786486 RNL786486:RNR786486 RDP786486:RDV786486 QTT786486:QTZ786486 QJX786486:QKD786486 QAB786486:QAH786486 PQF786486:PQL786486 PGJ786486:PGP786486 OWN786486:OWT786486 OMR786486:OMX786486 OCV786486:ODB786486 NSZ786486:NTF786486 NJD786486:NJJ786486 MZH786486:MZN786486 MPL786486:MPR786486 MFP786486:MFV786486 LVT786486:LVZ786486 LLX786486:LMD786486 LCB786486:LCH786486 KSF786486:KSL786486 KIJ786486:KIP786486 JYN786486:JYT786486 JOR786486:JOX786486 JEV786486:JFB786486 IUZ786486:IVF786486 ILD786486:ILJ786486 IBH786486:IBN786486 HRL786486:HRR786486 HHP786486:HHV786486 GXT786486:GXZ786486 GNX786486:GOD786486 GEB786486:GEH786486 FUF786486:FUL786486 FKJ786486:FKP786486 FAN786486:FAT786486 EQR786486:EQX786486 EGV786486:EHB786486 DWZ786486:DXF786486 DND786486:DNJ786486 DDH786486:DDN786486 CTL786486:CTR786486 CJP786486:CJV786486 BZT786486:BZZ786486 BPX786486:BQD786486 BGB786486:BGH786486 AWF786486:AWL786486 AMJ786486:AMP786486 ACN786486:ACT786486 SR786486:SX786486 IV786486:JB786486 WVH720950:WVN720950 WLL720950:WLR720950 WBP720950:WBV720950 VRT720950:VRZ720950 VHX720950:VID720950 UYB720950:UYH720950 UOF720950:UOL720950 UEJ720950:UEP720950 TUN720950:TUT720950 TKR720950:TKX720950 TAV720950:TBB720950 SQZ720950:SRF720950 SHD720950:SHJ720950 RXH720950:RXN720950 RNL720950:RNR720950 RDP720950:RDV720950 QTT720950:QTZ720950 QJX720950:QKD720950 QAB720950:QAH720950 PQF720950:PQL720950 PGJ720950:PGP720950 OWN720950:OWT720950 OMR720950:OMX720950 OCV720950:ODB720950 NSZ720950:NTF720950 NJD720950:NJJ720950 MZH720950:MZN720950 MPL720950:MPR720950 MFP720950:MFV720950 LVT720950:LVZ720950 LLX720950:LMD720950 LCB720950:LCH720950 KSF720950:KSL720950 KIJ720950:KIP720950 JYN720950:JYT720950 JOR720950:JOX720950 JEV720950:JFB720950 IUZ720950:IVF720950 ILD720950:ILJ720950 IBH720950:IBN720950 HRL720950:HRR720950 HHP720950:HHV720950 GXT720950:GXZ720950 GNX720950:GOD720950 GEB720950:GEH720950 FUF720950:FUL720950 FKJ720950:FKP720950 FAN720950:FAT720950 EQR720950:EQX720950 EGV720950:EHB720950 DWZ720950:DXF720950 DND720950:DNJ720950 DDH720950:DDN720950 CTL720950:CTR720950 CJP720950:CJV720950 BZT720950:BZZ720950 BPX720950:BQD720950 BGB720950:BGH720950 AWF720950:AWL720950 AMJ720950:AMP720950 ACN720950:ACT720950 SR720950:SX720950 IV720950:JB720950 WVH655414:WVN655414 WLL655414:WLR655414 WBP655414:WBV655414 VRT655414:VRZ655414 VHX655414:VID655414 UYB655414:UYH655414 UOF655414:UOL655414 UEJ655414:UEP655414 TUN655414:TUT655414 TKR655414:TKX655414 TAV655414:TBB655414 SQZ655414:SRF655414 SHD655414:SHJ655414 RXH655414:RXN655414 RNL655414:RNR655414 RDP655414:RDV655414 QTT655414:QTZ655414 QJX655414:QKD655414 QAB655414:QAH655414 PQF655414:PQL655414 PGJ655414:PGP655414 OWN655414:OWT655414 OMR655414:OMX655414 OCV655414:ODB655414 NSZ655414:NTF655414 NJD655414:NJJ655414 MZH655414:MZN655414 MPL655414:MPR655414 MFP655414:MFV655414 LVT655414:LVZ655414 LLX655414:LMD655414 LCB655414:LCH655414 KSF655414:KSL655414 KIJ655414:KIP655414 JYN655414:JYT655414 JOR655414:JOX655414 JEV655414:JFB655414 IUZ655414:IVF655414 ILD655414:ILJ655414 IBH655414:IBN655414 HRL655414:HRR655414 HHP655414:HHV655414 GXT655414:GXZ655414 GNX655414:GOD655414 GEB655414:GEH655414 FUF655414:FUL655414 FKJ655414:FKP655414 FAN655414:FAT655414 EQR655414:EQX655414 EGV655414:EHB655414 DWZ655414:DXF655414 DND655414:DNJ655414 DDH655414:DDN655414 CTL655414:CTR655414 CJP655414:CJV655414 BZT655414:BZZ655414 BPX655414:BQD655414 BGB655414:BGH655414 AWF655414:AWL655414 AMJ655414:AMP655414 ACN655414:ACT655414 SR655414:SX655414 IV655414:JB655414 WVH589878:WVN589878 WLL589878:WLR589878 WBP589878:WBV589878 VRT589878:VRZ589878 VHX589878:VID589878 UYB589878:UYH589878 UOF589878:UOL589878 UEJ589878:UEP589878 TUN589878:TUT589878 TKR589878:TKX589878 TAV589878:TBB589878 SQZ589878:SRF589878 SHD589878:SHJ589878 RXH589878:RXN589878 RNL589878:RNR589878 RDP589878:RDV589878 QTT589878:QTZ589878 QJX589878:QKD589878 QAB589878:QAH589878 PQF589878:PQL589878 PGJ589878:PGP589878 OWN589878:OWT589878 OMR589878:OMX589878 OCV589878:ODB589878 NSZ589878:NTF589878 NJD589878:NJJ589878 MZH589878:MZN589878 MPL589878:MPR589878 MFP589878:MFV589878 LVT589878:LVZ589878 LLX589878:LMD589878 LCB589878:LCH589878 KSF589878:KSL589878 KIJ589878:KIP589878 JYN589878:JYT589878 JOR589878:JOX589878 JEV589878:JFB589878 IUZ589878:IVF589878 ILD589878:ILJ589878 IBH589878:IBN589878 HRL589878:HRR589878 HHP589878:HHV589878 GXT589878:GXZ589878 GNX589878:GOD589878 GEB589878:GEH589878 FUF589878:FUL589878 FKJ589878:FKP589878 FAN589878:FAT589878 EQR589878:EQX589878 EGV589878:EHB589878 DWZ589878:DXF589878 DND589878:DNJ589878 DDH589878:DDN589878 CTL589878:CTR589878 CJP589878:CJV589878 BZT589878:BZZ589878 BPX589878:BQD589878 BGB589878:BGH589878 AWF589878:AWL589878 AMJ589878:AMP589878 ACN589878:ACT589878 SR589878:SX589878 IV589878:JB589878 WVH524342:WVN524342 WLL524342:WLR524342 WBP524342:WBV524342 VRT524342:VRZ524342 VHX524342:VID524342 UYB524342:UYH524342 UOF524342:UOL524342 UEJ524342:UEP524342 TUN524342:TUT524342 TKR524342:TKX524342 TAV524342:TBB524342 SQZ524342:SRF524342 SHD524342:SHJ524342 RXH524342:RXN524342 RNL524342:RNR524342 RDP524342:RDV524342 QTT524342:QTZ524342 QJX524342:QKD524342 QAB524342:QAH524342 PQF524342:PQL524342 PGJ524342:PGP524342 OWN524342:OWT524342 OMR524342:OMX524342 OCV524342:ODB524342 NSZ524342:NTF524342 NJD524342:NJJ524342 MZH524342:MZN524342 MPL524342:MPR524342 MFP524342:MFV524342 LVT524342:LVZ524342 LLX524342:LMD524342 LCB524342:LCH524342 KSF524342:KSL524342 KIJ524342:KIP524342 JYN524342:JYT524342 JOR524342:JOX524342 JEV524342:JFB524342 IUZ524342:IVF524342 ILD524342:ILJ524342 IBH524342:IBN524342 HRL524342:HRR524342 HHP524342:HHV524342 GXT524342:GXZ524342 GNX524342:GOD524342 GEB524342:GEH524342 FUF524342:FUL524342 FKJ524342:FKP524342 FAN524342:FAT524342 EQR524342:EQX524342 EGV524342:EHB524342 DWZ524342:DXF524342 DND524342:DNJ524342 DDH524342:DDN524342 CTL524342:CTR524342 CJP524342:CJV524342 BZT524342:BZZ524342 BPX524342:BQD524342 BGB524342:BGH524342 AWF524342:AWL524342 AMJ524342:AMP524342 ACN524342:ACT524342 SR524342:SX524342 IV524342:JB524342 WVH458806:WVN458806 WLL458806:WLR458806 WBP458806:WBV458806 VRT458806:VRZ458806 VHX458806:VID458806 UYB458806:UYH458806 UOF458806:UOL458806 UEJ458806:UEP458806 TUN458806:TUT458806 TKR458806:TKX458806 TAV458806:TBB458806 SQZ458806:SRF458806 SHD458806:SHJ458806 RXH458806:RXN458806 RNL458806:RNR458806 RDP458806:RDV458806 QTT458806:QTZ458806 QJX458806:QKD458806 QAB458806:QAH458806 PQF458806:PQL458806 PGJ458806:PGP458806 OWN458806:OWT458806 OMR458806:OMX458806 OCV458806:ODB458806 NSZ458806:NTF458806 NJD458806:NJJ458806 MZH458806:MZN458806 MPL458806:MPR458806 MFP458806:MFV458806 LVT458806:LVZ458806 LLX458806:LMD458806 LCB458806:LCH458806 KSF458806:KSL458806 KIJ458806:KIP458806 JYN458806:JYT458806 JOR458806:JOX458806 JEV458806:JFB458806 IUZ458806:IVF458806 ILD458806:ILJ458806 IBH458806:IBN458806 HRL458806:HRR458806 HHP458806:HHV458806 GXT458806:GXZ458806 GNX458806:GOD458806 GEB458806:GEH458806 FUF458806:FUL458806 FKJ458806:FKP458806 FAN458806:FAT458806 EQR458806:EQX458806 EGV458806:EHB458806 DWZ458806:DXF458806 DND458806:DNJ458806 DDH458806:DDN458806 CTL458806:CTR458806 CJP458806:CJV458806 BZT458806:BZZ458806 BPX458806:BQD458806 BGB458806:BGH458806 AWF458806:AWL458806 AMJ458806:AMP458806 ACN458806:ACT458806 SR458806:SX458806 IV458806:JB458806 WVH393270:WVN393270 WLL393270:WLR393270 WBP393270:WBV393270 VRT393270:VRZ393270 VHX393270:VID393270 UYB393270:UYH393270 UOF393270:UOL393270 UEJ393270:UEP393270 TUN393270:TUT393270 TKR393270:TKX393270 TAV393270:TBB393270 SQZ393270:SRF393270 SHD393270:SHJ393270 RXH393270:RXN393270 RNL393270:RNR393270 RDP393270:RDV393270 QTT393270:QTZ393270 QJX393270:QKD393270 QAB393270:QAH393270 PQF393270:PQL393270 PGJ393270:PGP393270 OWN393270:OWT393270 OMR393270:OMX393270 OCV393270:ODB393270 NSZ393270:NTF393270 NJD393270:NJJ393270 MZH393270:MZN393270 MPL393270:MPR393270 MFP393270:MFV393270 LVT393270:LVZ393270 LLX393270:LMD393270 LCB393270:LCH393270 KSF393270:KSL393270 KIJ393270:KIP393270 JYN393270:JYT393270 JOR393270:JOX393270 JEV393270:JFB393270 IUZ393270:IVF393270 ILD393270:ILJ393270 IBH393270:IBN393270 HRL393270:HRR393270 HHP393270:HHV393270 GXT393270:GXZ393270 GNX393270:GOD393270 GEB393270:GEH393270 FUF393270:FUL393270 FKJ393270:FKP393270 FAN393270:FAT393270 EQR393270:EQX393270 EGV393270:EHB393270 DWZ393270:DXF393270 DND393270:DNJ393270 DDH393270:DDN393270 CTL393270:CTR393270 CJP393270:CJV393270 BZT393270:BZZ393270 BPX393270:BQD393270 BGB393270:BGH393270 AWF393270:AWL393270 AMJ393270:AMP393270 ACN393270:ACT393270 SR393270:SX393270 IV393270:JB393270 WVH327734:WVN327734 WLL327734:WLR327734 WBP327734:WBV327734 VRT327734:VRZ327734 VHX327734:VID327734 UYB327734:UYH327734 UOF327734:UOL327734 UEJ327734:UEP327734 TUN327734:TUT327734 TKR327734:TKX327734 TAV327734:TBB327734 SQZ327734:SRF327734 SHD327734:SHJ327734 RXH327734:RXN327734 RNL327734:RNR327734 RDP327734:RDV327734 QTT327734:QTZ327734 QJX327734:QKD327734 QAB327734:QAH327734 PQF327734:PQL327734 PGJ327734:PGP327734 OWN327734:OWT327734 OMR327734:OMX327734 OCV327734:ODB327734 NSZ327734:NTF327734 NJD327734:NJJ327734 MZH327734:MZN327734 MPL327734:MPR327734 MFP327734:MFV327734 LVT327734:LVZ327734 LLX327734:LMD327734 LCB327734:LCH327734 KSF327734:KSL327734 KIJ327734:KIP327734 JYN327734:JYT327734 JOR327734:JOX327734 JEV327734:JFB327734 IUZ327734:IVF327734 ILD327734:ILJ327734 IBH327734:IBN327734 HRL327734:HRR327734 HHP327734:HHV327734 GXT327734:GXZ327734 GNX327734:GOD327734 GEB327734:GEH327734 FUF327734:FUL327734 FKJ327734:FKP327734 FAN327734:FAT327734 EQR327734:EQX327734 EGV327734:EHB327734 DWZ327734:DXF327734 DND327734:DNJ327734 DDH327734:DDN327734 CTL327734:CTR327734 CJP327734:CJV327734 BZT327734:BZZ327734 BPX327734:BQD327734 BGB327734:BGH327734 AWF327734:AWL327734 AMJ327734:AMP327734 ACN327734:ACT327734 SR327734:SX327734 IV327734:JB327734 WVH262198:WVN262198 WLL262198:WLR262198 WBP262198:WBV262198 VRT262198:VRZ262198 VHX262198:VID262198 UYB262198:UYH262198 UOF262198:UOL262198 UEJ262198:UEP262198 TUN262198:TUT262198 TKR262198:TKX262198 TAV262198:TBB262198 SQZ262198:SRF262198 SHD262198:SHJ262198 RXH262198:RXN262198 RNL262198:RNR262198 RDP262198:RDV262198 QTT262198:QTZ262198 QJX262198:QKD262198 QAB262198:QAH262198 PQF262198:PQL262198 PGJ262198:PGP262198 OWN262198:OWT262198 OMR262198:OMX262198 OCV262198:ODB262198 NSZ262198:NTF262198 NJD262198:NJJ262198 MZH262198:MZN262198 MPL262198:MPR262198 MFP262198:MFV262198 LVT262198:LVZ262198 LLX262198:LMD262198 LCB262198:LCH262198 KSF262198:KSL262198 KIJ262198:KIP262198 JYN262198:JYT262198 JOR262198:JOX262198 JEV262198:JFB262198 IUZ262198:IVF262198 ILD262198:ILJ262198 IBH262198:IBN262198 HRL262198:HRR262198 HHP262198:HHV262198 GXT262198:GXZ262198 GNX262198:GOD262198 GEB262198:GEH262198 FUF262198:FUL262198 FKJ262198:FKP262198 FAN262198:FAT262198 EQR262198:EQX262198 EGV262198:EHB262198 DWZ262198:DXF262198 DND262198:DNJ262198 DDH262198:DDN262198 CTL262198:CTR262198 CJP262198:CJV262198 BZT262198:BZZ262198 BPX262198:BQD262198 BGB262198:BGH262198 AWF262198:AWL262198 AMJ262198:AMP262198 ACN262198:ACT262198 SR262198:SX262198 IV262198:JB262198 WVH196662:WVN196662 WLL196662:WLR196662 WBP196662:WBV196662 VRT196662:VRZ196662 VHX196662:VID196662 UYB196662:UYH196662 UOF196662:UOL196662 UEJ196662:UEP196662 TUN196662:TUT196662 TKR196662:TKX196662 TAV196662:TBB196662 SQZ196662:SRF196662 SHD196662:SHJ196662 RXH196662:RXN196662 RNL196662:RNR196662 RDP196662:RDV196662 QTT196662:QTZ196662 QJX196662:QKD196662 QAB196662:QAH196662 PQF196662:PQL196662 PGJ196662:PGP196662 OWN196662:OWT196662 OMR196662:OMX196662 OCV196662:ODB196662 NSZ196662:NTF196662 NJD196662:NJJ196662 MZH196662:MZN196662 MPL196662:MPR196662 MFP196662:MFV196662 LVT196662:LVZ196662 LLX196662:LMD196662 LCB196662:LCH196662 KSF196662:KSL196662 KIJ196662:KIP196662 JYN196662:JYT196662 JOR196662:JOX196662 JEV196662:JFB196662 IUZ196662:IVF196662 ILD196662:ILJ196662 IBH196662:IBN196662 HRL196662:HRR196662 HHP196662:HHV196662 GXT196662:GXZ196662 GNX196662:GOD196662 GEB196662:GEH196662 FUF196662:FUL196662 FKJ196662:FKP196662 FAN196662:FAT196662 EQR196662:EQX196662 EGV196662:EHB196662 DWZ196662:DXF196662 DND196662:DNJ196662 DDH196662:DDN196662 CTL196662:CTR196662 CJP196662:CJV196662 BZT196662:BZZ196662 BPX196662:BQD196662 BGB196662:BGH196662 AWF196662:AWL196662 AMJ196662:AMP196662 ACN196662:ACT196662 SR196662:SX196662 IV196662:JB196662 WVH131126:WVN131126 WLL131126:WLR131126 WBP131126:WBV131126 VRT131126:VRZ131126 VHX131126:VID131126 UYB131126:UYH131126 UOF131126:UOL131126 UEJ131126:UEP131126 TUN131126:TUT131126 TKR131126:TKX131126 TAV131126:TBB131126 SQZ131126:SRF131126 SHD131126:SHJ131126 RXH131126:RXN131126 RNL131126:RNR131126 RDP131126:RDV131126 QTT131126:QTZ131126 QJX131126:QKD131126 QAB131126:QAH131126 PQF131126:PQL131126 PGJ131126:PGP131126 OWN131126:OWT131126 OMR131126:OMX131126 OCV131126:ODB131126 NSZ131126:NTF131126 NJD131126:NJJ131126 MZH131126:MZN131126 MPL131126:MPR131126 MFP131126:MFV131126 LVT131126:LVZ131126 LLX131126:LMD131126 LCB131126:LCH131126 KSF131126:KSL131126 KIJ131126:KIP131126 JYN131126:JYT131126 JOR131126:JOX131126 JEV131126:JFB131126 IUZ131126:IVF131126 ILD131126:ILJ131126 IBH131126:IBN131126 HRL131126:HRR131126 HHP131126:HHV131126 GXT131126:GXZ131126 GNX131126:GOD131126 GEB131126:GEH131126 FUF131126:FUL131126 FKJ131126:FKP131126 FAN131126:FAT131126 EQR131126:EQX131126 EGV131126:EHB131126 DWZ131126:DXF131126 DND131126:DNJ131126 DDH131126:DDN131126 CTL131126:CTR131126 CJP131126:CJV131126 BZT131126:BZZ131126 BPX131126:BQD131126 BGB131126:BGH131126 AWF131126:AWL131126 AMJ131126:AMP131126 ACN131126:ACT131126 SR131126:SX131126 IV131126:JB131126 WVH65590:WVN65590 WLL65590:WLR65590 WBP65590:WBV65590 VRT65590:VRZ65590 VHX65590:VID65590 UYB65590:UYH65590 UOF65590:UOL65590 UEJ65590:UEP65590 TUN65590:TUT65590 TKR65590:TKX65590 TAV65590:TBB65590 SQZ65590:SRF65590 SHD65590:SHJ65590 RXH65590:RXN65590 RNL65590:RNR65590 RDP65590:RDV65590 QTT65590:QTZ65590 QJX65590:QKD65590 QAB65590:QAH65590 PQF65590:PQL65590 PGJ65590:PGP65590 OWN65590:OWT65590 OMR65590:OMX65590 OCV65590:ODB65590 NSZ65590:NTF65590 NJD65590:NJJ65590 MZH65590:MZN65590 MPL65590:MPR65590 MFP65590:MFV65590 LVT65590:LVZ65590 LLX65590:LMD65590 LCB65590:LCH65590 KSF65590:KSL65590 KIJ65590:KIP65590 JYN65590:JYT65590 JOR65590:JOX65590 JEV65590:JFB65590 IUZ65590:IVF65590 ILD65590:ILJ65590 IBH65590:IBN65590 HRL65590:HRR65590 HHP65590:HHV65590 GXT65590:GXZ65590 GNX65590:GOD65590 GEB65590:GEH65590 FUF65590:FUL65590 FKJ65590:FKP65590 FAN65590:FAT65590 EQR65590:EQX65590 EGV65590:EHB65590 DWZ65590:DXF65590 DND65590:DNJ65590 DDH65590:DDN65590 CTL65590:CTR65590 CJP65590:CJV65590 BZT65590:BZZ65590 BPX65590:BQD65590 BGB65590:BGH65590 AWF65590:AWL65590 AMJ65590:AMP65590 ACN65590:ACT65590 SR65590:SX65590 IV65590:JB65590 WVG983071 WLK983071 WBO983071 VRS983071 VHW983071 UYA983071 UOE983071 UEI983071 TUM983071 TKQ983071 TAU983071 SQY983071 SHC983071 RXG983071 RNK983071 RDO983071 QTS983071 QJW983071 QAA983071 PQE983071 PGI983071 OWM983071 OMQ983071 OCU983071 NSY983071 NJC983071 MZG983071 MPK983071 MFO983071 LVS983071 LLW983071 LCA983071 KSE983071 KII983071 JYM983071 JOQ983071 JEU983071 IUY983071 ILC983071 IBG983071 HRK983071 HHO983071 GXS983071 GNW983071 GEA983071 FUE983071 FKI983071 FAM983071 EQQ983071 EGU983071 DWY983071 DNC983071 DDG983071 CTK983071 CJO983071 BZS983071 BPW983071 BGA983071 AWE983071 AMI983071 ACM983071 SQ983071 IU983071 WVG917535 WLK917535 WBO917535 VRS917535 VHW917535 UYA917535 UOE917535 UEI917535 TUM917535 TKQ917535 TAU917535 SQY917535 SHC917535 RXG917535 RNK917535 RDO917535 QTS917535 QJW917535 QAA917535 PQE917535 PGI917535 OWM917535 OMQ917535 OCU917535 NSY917535 NJC917535 MZG917535 MPK917535 MFO917535 LVS917535 LLW917535 LCA917535 KSE917535 KII917535 JYM917535 JOQ917535 JEU917535 IUY917535 ILC917535 IBG917535 HRK917535 HHO917535 GXS917535 GNW917535 GEA917535 FUE917535 FKI917535 FAM917535 EQQ917535 EGU917535 DWY917535 DNC917535 DDG917535 CTK917535 CJO917535 BZS917535 BPW917535 BGA917535 AWE917535 AMI917535 ACM917535 SQ917535 IU917535 WVG851999 WLK851999 WBO851999 VRS851999 VHW851999 UYA851999 UOE851999 UEI851999 TUM851999 TKQ851999 TAU851999 SQY851999 SHC851999 RXG851999 RNK851999 RDO851999 QTS851999 QJW851999 QAA851999 PQE851999 PGI851999 OWM851999 OMQ851999 OCU851999 NSY851999 NJC851999 MZG851999 MPK851999 MFO851999 LVS851999 LLW851999 LCA851999 KSE851999 KII851999 JYM851999 JOQ851999 JEU851999 IUY851999 ILC851999 IBG851999 HRK851999 HHO851999 GXS851999 GNW851999 GEA851999 FUE851999 FKI851999 FAM851999 EQQ851999 EGU851999 DWY851999 DNC851999 DDG851999 CTK851999 CJO851999 BZS851999 BPW851999 BGA851999 AWE851999 AMI851999 ACM851999 SQ851999 IU851999 WVG786463 WLK786463 WBO786463 VRS786463 VHW786463 UYA786463 UOE786463 UEI786463 TUM786463 TKQ786463 TAU786463 SQY786463 SHC786463 RXG786463 RNK786463 RDO786463 QTS786463 QJW786463 QAA786463 PQE786463 PGI786463 OWM786463 OMQ786463 OCU786463 NSY786463 NJC786463 MZG786463 MPK786463 MFO786463 LVS786463 LLW786463 LCA786463 KSE786463 KII786463 JYM786463 JOQ786463 JEU786463 IUY786463 ILC786463 IBG786463 HRK786463 HHO786463 GXS786463 GNW786463 GEA786463 FUE786463 FKI786463 FAM786463 EQQ786463 EGU786463 DWY786463 DNC786463 DDG786463 CTK786463 CJO786463 BZS786463 BPW786463 BGA786463 AWE786463 AMI786463 ACM786463 SQ786463 IU786463 WVG720927 WLK720927 WBO720927 VRS720927 VHW720927 UYA720927 UOE720927 UEI720927 TUM720927 TKQ720927 TAU720927 SQY720927 SHC720927 RXG720927 RNK720927 RDO720927 QTS720927 QJW720927 QAA720927 PQE720927 PGI720927 OWM720927 OMQ720927 OCU720927 NSY720927 NJC720927 MZG720927 MPK720927 MFO720927 LVS720927 LLW720927 LCA720927 KSE720927 KII720927 JYM720927 JOQ720927 JEU720927 IUY720927 ILC720927 IBG720927 HRK720927 HHO720927 GXS720927 GNW720927 GEA720927 FUE720927 FKI720927 FAM720927 EQQ720927 EGU720927 DWY720927 DNC720927 DDG720927 CTK720927 CJO720927 BZS720927 BPW720927 BGA720927 AWE720927 AMI720927 ACM720927 SQ720927 IU720927 WVG655391 WLK655391 WBO655391 VRS655391 VHW655391 UYA655391 UOE655391 UEI655391 TUM655391 TKQ655391 TAU655391 SQY655391 SHC655391 RXG655391 RNK655391 RDO655391 QTS655391 QJW655391 QAA655391 PQE655391 PGI655391 OWM655391 OMQ655391 OCU655391 NSY655391 NJC655391 MZG655391 MPK655391 MFO655391 LVS655391 LLW655391 LCA655391 KSE655391 KII655391 JYM655391 JOQ655391 JEU655391 IUY655391 ILC655391 IBG655391 HRK655391 HHO655391 GXS655391 GNW655391 GEA655391 FUE655391 FKI655391 FAM655391 EQQ655391 EGU655391 DWY655391 DNC655391 DDG655391 CTK655391 CJO655391 BZS655391 BPW655391 BGA655391 AWE655391 AMI655391 ACM655391 SQ655391 IU655391 WVG589855 WLK589855 WBO589855 VRS589855 VHW589855 UYA589855 UOE589855 UEI589855 TUM589855 TKQ589855 TAU589855 SQY589855 SHC589855 RXG589855 RNK589855 RDO589855 QTS589855 QJW589855 QAA589855 PQE589855 PGI589855 OWM589855 OMQ589855 OCU589855 NSY589855 NJC589855 MZG589855 MPK589855 MFO589855 LVS589855 LLW589855 LCA589855 KSE589855 KII589855 JYM589855 JOQ589855 JEU589855 IUY589855 ILC589855 IBG589855 HRK589855 HHO589855 GXS589855 GNW589855 GEA589855 FUE589855 FKI589855 FAM589855 EQQ589855 EGU589855 DWY589855 DNC589855 DDG589855 CTK589855 CJO589855 BZS589855 BPW589855 BGA589855 AWE589855 AMI589855 ACM589855 SQ589855 IU589855 WVG524319 WLK524319 WBO524319 VRS524319 VHW524319 UYA524319 UOE524319 UEI524319 TUM524319 TKQ524319 TAU524319 SQY524319 SHC524319 RXG524319 RNK524319 RDO524319 QTS524319 QJW524319 QAA524319 PQE524319 PGI524319 OWM524319 OMQ524319 OCU524319 NSY524319 NJC524319 MZG524319 MPK524319 MFO524319 LVS524319 LLW524319 LCA524319 KSE524319 KII524319 JYM524319 JOQ524319 JEU524319 IUY524319 ILC524319 IBG524319 HRK524319 HHO524319 GXS524319 GNW524319 GEA524319 FUE524319 FKI524319 FAM524319 EQQ524319 EGU524319 DWY524319 DNC524319 DDG524319 CTK524319 CJO524319 BZS524319 BPW524319 BGA524319 AWE524319 AMI524319 ACM524319 SQ524319 IU524319 WVG458783 WLK458783 WBO458783 VRS458783 VHW458783 UYA458783 UOE458783 UEI458783 TUM458783 TKQ458783 TAU458783 SQY458783 SHC458783 RXG458783 RNK458783 RDO458783 QTS458783 QJW458783 QAA458783 PQE458783 PGI458783 OWM458783 OMQ458783 OCU458783 NSY458783 NJC458783 MZG458783 MPK458783 MFO458783 LVS458783 LLW458783 LCA458783 KSE458783 KII458783 JYM458783 JOQ458783 JEU458783 IUY458783 ILC458783 IBG458783 HRK458783 HHO458783 GXS458783 GNW458783 GEA458783 FUE458783 FKI458783 FAM458783 EQQ458783 EGU458783 DWY458783 DNC458783 DDG458783 CTK458783 CJO458783 BZS458783 BPW458783 BGA458783 AWE458783 AMI458783 ACM458783 SQ458783 IU458783 WVG393247 WLK393247 WBO393247 VRS393247 VHW393247 UYA393247 UOE393247 UEI393247 TUM393247 TKQ393247 TAU393247 SQY393247 SHC393247 RXG393247 RNK393247 RDO393247 QTS393247 QJW393247 QAA393247 PQE393247 PGI393247 OWM393247 OMQ393247 OCU393247 NSY393247 NJC393247 MZG393247 MPK393247 MFO393247 LVS393247 LLW393247 LCA393247 KSE393247 KII393247 JYM393247 JOQ393247 JEU393247 IUY393247 ILC393247 IBG393247 HRK393247 HHO393247 GXS393247 GNW393247 GEA393247 FUE393247 FKI393247 FAM393247 EQQ393247 EGU393247 DWY393247 DNC393247 DDG393247 CTK393247 CJO393247 BZS393247 BPW393247 BGA393247 AWE393247 AMI393247 ACM393247 SQ393247 IU393247 WVG327711 WLK327711 WBO327711 VRS327711 VHW327711 UYA327711 UOE327711 UEI327711 TUM327711 TKQ327711 TAU327711 SQY327711 SHC327711 RXG327711 RNK327711 RDO327711 QTS327711 QJW327711 QAA327711 PQE327711 PGI327711 OWM327711 OMQ327711 OCU327711 NSY327711 NJC327711 MZG327711 MPK327711 MFO327711 LVS327711 LLW327711 LCA327711 KSE327711 KII327711 JYM327711 JOQ327711 JEU327711 IUY327711 ILC327711 IBG327711 HRK327711 HHO327711 GXS327711 GNW327711 GEA327711 FUE327711 FKI327711 FAM327711 EQQ327711 EGU327711 DWY327711 DNC327711 DDG327711 CTK327711 CJO327711 BZS327711 BPW327711 BGA327711 AWE327711 AMI327711 ACM327711 SQ327711 IU327711 WVG262175 WLK262175 WBO262175 VRS262175 VHW262175 UYA262175 UOE262175 UEI262175 TUM262175 TKQ262175 TAU262175 SQY262175 SHC262175 RXG262175 RNK262175 RDO262175 QTS262175 QJW262175 QAA262175 PQE262175 PGI262175 OWM262175 OMQ262175 OCU262175 NSY262175 NJC262175 MZG262175 MPK262175 MFO262175 LVS262175 LLW262175 LCA262175 KSE262175 KII262175 JYM262175 JOQ262175 JEU262175 IUY262175 ILC262175 IBG262175 HRK262175 HHO262175 GXS262175 GNW262175 GEA262175 FUE262175 FKI262175 FAM262175 EQQ262175 EGU262175 DWY262175 DNC262175 DDG262175 CTK262175 CJO262175 BZS262175 BPW262175 BGA262175 AWE262175 AMI262175 ACM262175 SQ262175 IU262175 WVG196639 WLK196639 WBO196639 VRS196639 VHW196639 UYA196639 UOE196639 UEI196639 TUM196639 TKQ196639 TAU196639 SQY196639 SHC196639 RXG196639 RNK196639 RDO196639 QTS196639 QJW196639 QAA196639 PQE196639 PGI196639 OWM196639 OMQ196639 OCU196639 NSY196639 NJC196639 MZG196639 MPK196639 MFO196639 LVS196639 LLW196639 LCA196639 KSE196639 KII196639 JYM196639 JOQ196639 JEU196639 IUY196639 ILC196639 IBG196639 HRK196639 HHO196639 GXS196639 GNW196639 GEA196639 FUE196639 FKI196639 FAM196639 EQQ196639 EGU196639 DWY196639 DNC196639 DDG196639 CTK196639 CJO196639 BZS196639 BPW196639 BGA196639 AWE196639 AMI196639 ACM196639 SQ196639 IU196639 WVG131103 WLK131103 WBO131103 VRS131103 VHW131103 UYA131103 UOE131103 UEI131103 TUM131103 TKQ131103 TAU131103 SQY131103 SHC131103 RXG131103 RNK131103 RDO131103 QTS131103 QJW131103 QAA131103 PQE131103 PGI131103 OWM131103 OMQ131103 OCU131103 NSY131103 NJC131103 MZG131103 MPK131103 MFO131103 LVS131103 LLW131103 LCA131103 KSE131103 KII131103 JYM131103 JOQ131103 JEU131103 IUY131103 ILC131103 IBG131103 HRK131103 HHO131103 GXS131103 GNW131103 GEA131103 FUE131103 FKI131103 FAM131103 EQQ131103 EGU131103 DWY131103 DNC131103 DDG131103 CTK131103 CJO131103 BZS131103 BPW131103 BGA131103 AWE131103 AMI131103 ACM131103 SQ131103 IU131103 WVG65567 WLK65567 WBO65567 VRS65567 VHW65567 UYA65567 UOE65567 UEI65567 TUM65567 TKQ65567 TAU65567 SQY65567 SHC65567 RXG65567 RNK65567 RDO65567 QTS65567 QJW65567 QAA65567 PQE65567 PGI65567 OWM65567 OMQ65567 OCU65567 NSY65567 NJC65567 MZG65567 MPK65567 MFO65567 LVS65567 LLW65567 LCA65567 KSE65567 KII65567 JYM65567 JOQ65567 JEU65567 IUY65567 ILC65567 IBG65567 HRK65567 HHO65567 GXS65567 GNW65567 GEA65567 FUE65567 FKI65567 FAM65567 EQQ65567 EGU65567 DWY65567 DNC65567 DDG65567 CTK65567 CJO65567 BZS65567 BPW65567 BGA65567 AWE65567 AMI65567 ACM65567 SQ65567 IU65567 WVH983068:WVN983068 WLL983068:WLR983068 WBP983068:WBV983068 VRT983068:VRZ983068 VHX983068:VID983068 UYB983068:UYH983068 UOF983068:UOL983068 UEJ983068:UEP983068 TUN983068:TUT983068 TKR983068:TKX983068 TAV983068:TBB983068 SQZ983068:SRF983068 SHD983068:SHJ983068 RXH983068:RXN983068 RNL983068:RNR983068 RDP983068:RDV983068 QTT983068:QTZ983068 QJX983068:QKD983068 QAB983068:QAH983068 PQF983068:PQL983068 PGJ983068:PGP983068 OWN983068:OWT983068 OMR983068:OMX983068 OCV983068:ODB983068 NSZ983068:NTF983068 NJD983068:NJJ983068 MZH983068:MZN983068 MPL983068:MPR983068 MFP983068:MFV983068 LVT983068:LVZ983068 LLX983068:LMD983068 LCB983068:LCH983068 KSF983068:KSL983068 KIJ983068:KIP983068 JYN983068:JYT983068 JOR983068:JOX983068 JEV983068:JFB983068 IUZ983068:IVF983068 ILD983068:ILJ983068 IBH983068:IBN983068 HRL983068:HRR983068 HHP983068:HHV983068 GXT983068:GXZ983068 GNX983068:GOD983068 GEB983068:GEH983068 FUF983068:FUL983068 FKJ983068:FKP983068 FAN983068:FAT983068 EQR983068:EQX983068 EGV983068:EHB983068 DWZ983068:DXF983068 DND983068:DNJ983068 DDH983068:DDN983068 CTL983068:CTR983068 CJP983068:CJV983068 BZT983068:BZZ983068 BPX983068:BQD983068 BGB983068:BGH983068 AWF983068:AWL983068 AMJ983068:AMP983068 ACN983068:ACT983068 SR983068:SX983068 IV983068:JB983068 WVH917532:WVN917532 WLL917532:WLR917532 WBP917532:WBV917532 VRT917532:VRZ917532 VHX917532:VID917532 UYB917532:UYH917532 UOF917532:UOL917532 UEJ917532:UEP917532 TUN917532:TUT917532 TKR917532:TKX917532 TAV917532:TBB917532 SQZ917532:SRF917532 SHD917532:SHJ917532 RXH917532:RXN917532 RNL917532:RNR917532 RDP917532:RDV917532 QTT917532:QTZ917532 QJX917532:QKD917532 QAB917532:QAH917532 PQF917532:PQL917532 PGJ917532:PGP917532 OWN917532:OWT917532 OMR917532:OMX917532 OCV917532:ODB917532 NSZ917532:NTF917532 NJD917532:NJJ917532 MZH917532:MZN917532 MPL917532:MPR917532 MFP917532:MFV917532 LVT917532:LVZ917532 LLX917532:LMD917532 LCB917532:LCH917532 KSF917532:KSL917532 KIJ917532:KIP917532 JYN917532:JYT917532 JOR917532:JOX917532 JEV917532:JFB917532 IUZ917532:IVF917532 ILD917532:ILJ917532 IBH917532:IBN917532 HRL917532:HRR917532 HHP917532:HHV917532 GXT917532:GXZ917532 GNX917532:GOD917532 GEB917532:GEH917532 FUF917532:FUL917532 FKJ917532:FKP917532 FAN917532:FAT917532 EQR917532:EQX917532 EGV917532:EHB917532 DWZ917532:DXF917532 DND917532:DNJ917532 DDH917532:DDN917532 CTL917532:CTR917532 CJP917532:CJV917532 BZT917532:BZZ917532 BPX917532:BQD917532 BGB917532:BGH917532 AWF917532:AWL917532 AMJ917532:AMP917532 ACN917532:ACT917532 SR917532:SX917532 IV917532:JB917532 WVH851996:WVN851996 WLL851996:WLR851996 WBP851996:WBV851996 VRT851996:VRZ851996 VHX851996:VID851996 UYB851996:UYH851996 UOF851996:UOL851996 UEJ851996:UEP851996 TUN851996:TUT851996 TKR851996:TKX851996 TAV851996:TBB851996 SQZ851996:SRF851996 SHD851996:SHJ851996 RXH851996:RXN851996 RNL851996:RNR851996 RDP851996:RDV851996 QTT851996:QTZ851996 QJX851996:QKD851996 QAB851996:QAH851996 PQF851996:PQL851996 PGJ851996:PGP851996 OWN851996:OWT851996 OMR851996:OMX851996 OCV851996:ODB851996 NSZ851996:NTF851996 NJD851996:NJJ851996 MZH851996:MZN851996 MPL851996:MPR851996 MFP851996:MFV851996 LVT851996:LVZ851996 LLX851996:LMD851996 LCB851996:LCH851996 KSF851996:KSL851996 KIJ851996:KIP851996 JYN851996:JYT851996 JOR851996:JOX851996 JEV851996:JFB851996 IUZ851996:IVF851996 ILD851996:ILJ851996 IBH851996:IBN851996 HRL851996:HRR851996 HHP851996:HHV851996 GXT851996:GXZ851996 GNX851996:GOD851996 GEB851996:GEH851996 FUF851996:FUL851996 FKJ851996:FKP851996 FAN851996:FAT851996 EQR851996:EQX851996 EGV851996:EHB851996 DWZ851996:DXF851996 DND851996:DNJ851996 DDH851996:DDN851996 CTL851996:CTR851996 CJP851996:CJV851996 BZT851996:BZZ851996 BPX851996:BQD851996 BGB851996:BGH851996 AWF851996:AWL851996 AMJ851996:AMP851996 ACN851996:ACT851996 SR851996:SX851996 IV851996:JB851996 WVH786460:WVN786460 WLL786460:WLR786460 WBP786460:WBV786460 VRT786460:VRZ786460 VHX786460:VID786460 UYB786460:UYH786460 UOF786460:UOL786460 UEJ786460:UEP786460 TUN786460:TUT786460 TKR786460:TKX786460 TAV786460:TBB786460 SQZ786460:SRF786460 SHD786460:SHJ786460 RXH786460:RXN786460 RNL786460:RNR786460 RDP786460:RDV786460 QTT786460:QTZ786460 QJX786460:QKD786460 QAB786460:QAH786460 PQF786460:PQL786460 PGJ786460:PGP786460 OWN786460:OWT786460 OMR786460:OMX786460 OCV786460:ODB786460 NSZ786460:NTF786460 NJD786460:NJJ786460 MZH786460:MZN786460 MPL786460:MPR786460 MFP786460:MFV786460 LVT786460:LVZ786460 LLX786460:LMD786460 LCB786460:LCH786460 KSF786460:KSL786460 KIJ786460:KIP786460 JYN786460:JYT786460 JOR786460:JOX786460 JEV786460:JFB786460 IUZ786460:IVF786460 ILD786460:ILJ786460 IBH786460:IBN786460 HRL786460:HRR786460 HHP786460:HHV786460 GXT786460:GXZ786460 GNX786460:GOD786460 GEB786460:GEH786460 FUF786460:FUL786460 FKJ786460:FKP786460 FAN786460:FAT786460 EQR786460:EQX786460 EGV786460:EHB786460 DWZ786460:DXF786460 DND786460:DNJ786460 DDH786460:DDN786460 CTL786460:CTR786460 CJP786460:CJV786460 BZT786460:BZZ786460 BPX786460:BQD786460 BGB786460:BGH786460 AWF786460:AWL786460 AMJ786460:AMP786460 ACN786460:ACT786460 SR786460:SX786460 IV786460:JB786460 WVH720924:WVN720924 WLL720924:WLR720924 WBP720924:WBV720924 VRT720924:VRZ720924 VHX720924:VID720924 UYB720924:UYH720924 UOF720924:UOL720924 UEJ720924:UEP720924 TUN720924:TUT720924 TKR720924:TKX720924 TAV720924:TBB720924 SQZ720924:SRF720924 SHD720924:SHJ720924 RXH720924:RXN720924 RNL720924:RNR720924 RDP720924:RDV720924 QTT720924:QTZ720924 QJX720924:QKD720924 QAB720924:QAH720924 PQF720924:PQL720924 PGJ720924:PGP720924 OWN720924:OWT720924 OMR720924:OMX720924 OCV720924:ODB720924 NSZ720924:NTF720924 NJD720924:NJJ720924 MZH720924:MZN720924 MPL720924:MPR720924 MFP720924:MFV720924 LVT720924:LVZ720924 LLX720924:LMD720924 LCB720924:LCH720924 KSF720924:KSL720924 KIJ720924:KIP720924 JYN720924:JYT720924 JOR720924:JOX720924 JEV720924:JFB720924 IUZ720924:IVF720924 ILD720924:ILJ720924 IBH720924:IBN720924 HRL720924:HRR720924 HHP720924:HHV720924 GXT720924:GXZ720924 GNX720924:GOD720924 GEB720924:GEH720924 FUF720924:FUL720924 FKJ720924:FKP720924 FAN720924:FAT720924 EQR720924:EQX720924 EGV720924:EHB720924 DWZ720924:DXF720924 DND720924:DNJ720924 DDH720924:DDN720924 CTL720924:CTR720924 CJP720924:CJV720924 BZT720924:BZZ720924 BPX720924:BQD720924 BGB720924:BGH720924 AWF720924:AWL720924 AMJ720924:AMP720924 ACN720924:ACT720924 SR720924:SX720924 IV720924:JB720924 WVH655388:WVN655388 WLL655388:WLR655388 WBP655388:WBV655388 VRT655388:VRZ655388 VHX655388:VID655388 UYB655388:UYH655388 UOF655388:UOL655388 UEJ655388:UEP655388 TUN655388:TUT655388 TKR655388:TKX655388 TAV655388:TBB655388 SQZ655388:SRF655388 SHD655388:SHJ655388 RXH655388:RXN655388 RNL655388:RNR655388 RDP655388:RDV655388 QTT655388:QTZ655388 QJX655388:QKD655388 QAB655388:QAH655388 PQF655388:PQL655388 PGJ655388:PGP655388 OWN655388:OWT655388 OMR655388:OMX655388 OCV655388:ODB655388 NSZ655388:NTF655388 NJD655388:NJJ655388 MZH655388:MZN655388 MPL655388:MPR655388 MFP655388:MFV655388 LVT655388:LVZ655388 LLX655388:LMD655388 LCB655388:LCH655388 KSF655388:KSL655388 KIJ655388:KIP655388 JYN655388:JYT655388 JOR655388:JOX655388 JEV655388:JFB655388 IUZ655388:IVF655388 ILD655388:ILJ655388 IBH655388:IBN655388 HRL655388:HRR655388 HHP655388:HHV655388 GXT655388:GXZ655388 GNX655388:GOD655388 GEB655388:GEH655388 FUF655388:FUL655388 FKJ655388:FKP655388 FAN655388:FAT655388 EQR655388:EQX655388 EGV655388:EHB655388 DWZ655388:DXF655388 DND655388:DNJ655388 DDH655388:DDN655388 CTL655388:CTR655388 CJP655388:CJV655388 BZT655388:BZZ655388 BPX655388:BQD655388 BGB655388:BGH655388 AWF655388:AWL655388 AMJ655388:AMP655388 ACN655388:ACT655388 SR655388:SX655388 IV655388:JB655388 WVH589852:WVN589852 WLL589852:WLR589852 WBP589852:WBV589852 VRT589852:VRZ589852 VHX589852:VID589852 UYB589852:UYH589852 UOF589852:UOL589852 UEJ589852:UEP589852 TUN589852:TUT589852 TKR589852:TKX589852 TAV589852:TBB589852 SQZ589852:SRF589852 SHD589852:SHJ589852 RXH589852:RXN589852 RNL589852:RNR589852 RDP589852:RDV589852 QTT589852:QTZ589852 QJX589852:QKD589852 QAB589852:QAH589852 PQF589852:PQL589852 PGJ589852:PGP589852 OWN589852:OWT589852 OMR589852:OMX589852 OCV589852:ODB589852 NSZ589852:NTF589852 NJD589852:NJJ589852 MZH589852:MZN589852 MPL589852:MPR589852 MFP589852:MFV589852 LVT589852:LVZ589852 LLX589852:LMD589852 LCB589852:LCH589852 KSF589852:KSL589852 KIJ589852:KIP589852 JYN589852:JYT589852 JOR589852:JOX589852 JEV589852:JFB589852 IUZ589852:IVF589852 ILD589852:ILJ589852 IBH589852:IBN589852 HRL589852:HRR589852 HHP589852:HHV589852 GXT589852:GXZ589852 GNX589852:GOD589852 GEB589852:GEH589852 FUF589852:FUL589852 FKJ589852:FKP589852 FAN589852:FAT589852 EQR589852:EQX589852 EGV589852:EHB589852 DWZ589852:DXF589852 DND589852:DNJ589852 DDH589852:DDN589852 CTL589852:CTR589852 CJP589852:CJV589852 BZT589852:BZZ589852 BPX589852:BQD589852 BGB589852:BGH589852 AWF589852:AWL589852 AMJ589852:AMP589852 ACN589852:ACT589852 SR589852:SX589852 IV589852:JB589852 WVH524316:WVN524316 WLL524316:WLR524316 WBP524316:WBV524316 VRT524316:VRZ524316 VHX524316:VID524316 UYB524316:UYH524316 UOF524316:UOL524316 UEJ524316:UEP524316 TUN524316:TUT524316 TKR524316:TKX524316 TAV524316:TBB524316 SQZ524316:SRF524316 SHD524316:SHJ524316 RXH524316:RXN524316 RNL524316:RNR524316 RDP524316:RDV524316 QTT524316:QTZ524316 QJX524316:QKD524316 QAB524316:QAH524316 PQF524316:PQL524316 PGJ524316:PGP524316 OWN524316:OWT524316 OMR524316:OMX524316 OCV524316:ODB524316 NSZ524316:NTF524316 NJD524316:NJJ524316 MZH524316:MZN524316 MPL524316:MPR524316 MFP524316:MFV524316 LVT524316:LVZ524316 LLX524316:LMD524316 LCB524316:LCH524316 KSF524316:KSL524316 KIJ524316:KIP524316 JYN524316:JYT524316 JOR524316:JOX524316 JEV524316:JFB524316 IUZ524316:IVF524316 ILD524316:ILJ524316 IBH524316:IBN524316 HRL524316:HRR524316 HHP524316:HHV524316 GXT524316:GXZ524316 GNX524316:GOD524316 GEB524316:GEH524316 FUF524316:FUL524316 FKJ524316:FKP524316 FAN524316:FAT524316 EQR524316:EQX524316 EGV524316:EHB524316 DWZ524316:DXF524316 DND524316:DNJ524316 DDH524316:DDN524316 CTL524316:CTR524316 CJP524316:CJV524316 BZT524316:BZZ524316 BPX524316:BQD524316 BGB524316:BGH524316 AWF524316:AWL524316 AMJ524316:AMP524316 ACN524316:ACT524316 SR524316:SX524316 IV524316:JB524316 WVH458780:WVN458780 WLL458780:WLR458780 WBP458780:WBV458780 VRT458780:VRZ458780 VHX458780:VID458780 UYB458780:UYH458780 UOF458780:UOL458780 UEJ458780:UEP458780 TUN458780:TUT458780 TKR458780:TKX458780 TAV458780:TBB458780 SQZ458780:SRF458780 SHD458780:SHJ458780 RXH458780:RXN458780 RNL458780:RNR458780 RDP458780:RDV458780 QTT458780:QTZ458780 QJX458780:QKD458780 QAB458780:QAH458780 PQF458780:PQL458780 PGJ458780:PGP458780 OWN458780:OWT458780 OMR458780:OMX458780 OCV458780:ODB458780 NSZ458780:NTF458780 NJD458780:NJJ458780 MZH458780:MZN458780 MPL458780:MPR458780 MFP458780:MFV458780 LVT458780:LVZ458780 LLX458780:LMD458780 LCB458780:LCH458780 KSF458780:KSL458780 KIJ458780:KIP458780 JYN458780:JYT458780 JOR458780:JOX458780 JEV458780:JFB458780 IUZ458780:IVF458780 ILD458780:ILJ458780 IBH458780:IBN458780 HRL458780:HRR458780 HHP458780:HHV458780 GXT458780:GXZ458780 GNX458780:GOD458780 GEB458780:GEH458780 FUF458780:FUL458780 FKJ458780:FKP458780 FAN458780:FAT458780 EQR458780:EQX458780 EGV458780:EHB458780 DWZ458780:DXF458780 DND458780:DNJ458780 DDH458780:DDN458780 CTL458780:CTR458780 CJP458780:CJV458780 BZT458780:BZZ458780 BPX458780:BQD458780 BGB458780:BGH458780 AWF458780:AWL458780 AMJ458780:AMP458780 ACN458780:ACT458780 SR458780:SX458780 IV458780:JB458780 WVH393244:WVN393244 WLL393244:WLR393244 WBP393244:WBV393244 VRT393244:VRZ393244 VHX393244:VID393244 UYB393244:UYH393244 UOF393244:UOL393244 UEJ393244:UEP393244 TUN393244:TUT393244 TKR393244:TKX393244 TAV393244:TBB393244 SQZ393244:SRF393244 SHD393244:SHJ393244 RXH393244:RXN393244 RNL393244:RNR393244 RDP393244:RDV393244 QTT393244:QTZ393244 QJX393244:QKD393244 QAB393244:QAH393244 PQF393244:PQL393244 PGJ393244:PGP393244 OWN393244:OWT393244 OMR393244:OMX393244 OCV393244:ODB393244 NSZ393244:NTF393244 NJD393244:NJJ393244 MZH393244:MZN393244 MPL393244:MPR393244 MFP393244:MFV393244 LVT393244:LVZ393244 LLX393244:LMD393244 LCB393244:LCH393244 KSF393244:KSL393244 KIJ393244:KIP393244 JYN393244:JYT393244 JOR393244:JOX393244 JEV393244:JFB393244 IUZ393244:IVF393244 ILD393244:ILJ393244 IBH393244:IBN393244 HRL393244:HRR393244 HHP393244:HHV393244 GXT393244:GXZ393244 GNX393244:GOD393244 GEB393244:GEH393244 FUF393244:FUL393244 FKJ393244:FKP393244 FAN393244:FAT393244 EQR393244:EQX393244 EGV393244:EHB393244 DWZ393244:DXF393244 DND393244:DNJ393244 DDH393244:DDN393244 CTL393244:CTR393244 CJP393244:CJV393244 BZT393244:BZZ393244 BPX393244:BQD393244 BGB393244:BGH393244 AWF393244:AWL393244 AMJ393244:AMP393244 ACN393244:ACT393244 SR393244:SX393244 IV393244:JB393244 WVH327708:WVN327708 WLL327708:WLR327708 WBP327708:WBV327708 VRT327708:VRZ327708 VHX327708:VID327708 UYB327708:UYH327708 UOF327708:UOL327708 UEJ327708:UEP327708 TUN327708:TUT327708 TKR327708:TKX327708 TAV327708:TBB327708 SQZ327708:SRF327708 SHD327708:SHJ327708 RXH327708:RXN327708 RNL327708:RNR327708 RDP327708:RDV327708 QTT327708:QTZ327708 QJX327708:QKD327708 QAB327708:QAH327708 PQF327708:PQL327708 PGJ327708:PGP327708 OWN327708:OWT327708 OMR327708:OMX327708 OCV327708:ODB327708 NSZ327708:NTF327708 NJD327708:NJJ327708 MZH327708:MZN327708 MPL327708:MPR327708 MFP327708:MFV327708 LVT327708:LVZ327708 LLX327708:LMD327708 LCB327708:LCH327708 KSF327708:KSL327708 KIJ327708:KIP327708 JYN327708:JYT327708 JOR327708:JOX327708 JEV327708:JFB327708 IUZ327708:IVF327708 ILD327708:ILJ327708 IBH327708:IBN327708 HRL327708:HRR327708 HHP327708:HHV327708 GXT327708:GXZ327708 GNX327708:GOD327708 GEB327708:GEH327708 FUF327708:FUL327708 FKJ327708:FKP327708 FAN327708:FAT327708 EQR327708:EQX327708 EGV327708:EHB327708 DWZ327708:DXF327708 DND327708:DNJ327708 DDH327708:DDN327708 CTL327708:CTR327708 CJP327708:CJV327708 BZT327708:BZZ327708 BPX327708:BQD327708 BGB327708:BGH327708 AWF327708:AWL327708 AMJ327708:AMP327708 ACN327708:ACT327708 SR327708:SX327708 IV327708:JB327708 WVH262172:WVN262172 WLL262172:WLR262172 WBP262172:WBV262172 VRT262172:VRZ262172 VHX262172:VID262172 UYB262172:UYH262172 UOF262172:UOL262172 UEJ262172:UEP262172 TUN262172:TUT262172 TKR262172:TKX262172 TAV262172:TBB262172 SQZ262172:SRF262172 SHD262172:SHJ262172 RXH262172:RXN262172 RNL262172:RNR262172 RDP262172:RDV262172 QTT262172:QTZ262172 QJX262172:QKD262172 QAB262172:QAH262172 PQF262172:PQL262172 PGJ262172:PGP262172 OWN262172:OWT262172 OMR262172:OMX262172 OCV262172:ODB262172 NSZ262172:NTF262172 NJD262172:NJJ262172 MZH262172:MZN262172 MPL262172:MPR262172 MFP262172:MFV262172 LVT262172:LVZ262172 LLX262172:LMD262172 LCB262172:LCH262172 KSF262172:KSL262172 KIJ262172:KIP262172 JYN262172:JYT262172 JOR262172:JOX262172 JEV262172:JFB262172 IUZ262172:IVF262172 ILD262172:ILJ262172 IBH262172:IBN262172 HRL262172:HRR262172 HHP262172:HHV262172 GXT262172:GXZ262172 GNX262172:GOD262172 GEB262172:GEH262172 FUF262172:FUL262172 FKJ262172:FKP262172 FAN262172:FAT262172 EQR262172:EQX262172 EGV262172:EHB262172 DWZ262172:DXF262172 DND262172:DNJ262172 DDH262172:DDN262172 CTL262172:CTR262172 CJP262172:CJV262172 BZT262172:BZZ262172 BPX262172:BQD262172 BGB262172:BGH262172 AWF262172:AWL262172 AMJ262172:AMP262172 ACN262172:ACT262172 SR262172:SX262172 IV262172:JB262172 WVH196636:WVN196636 WLL196636:WLR196636 WBP196636:WBV196636 VRT196636:VRZ196636 VHX196636:VID196636 UYB196636:UYH196636 UOF196636:UOL196636 UEJ196636:UEP196636 TUN196636:TUT196636 TKR196636:TKX196636 TAV196636:TBB196636 SQZ196636:SRF196636 SHD196636:SHJ196636 RXH196636:RXN196636 RNL196636:RNR196636 RDP196636:RDV196636 QTT196636:QTZ196636 QJX196636:QKD196636 QAB196636:QAH196636 PQF196636:PQL196636 PGJ196636:PGP196636 OWN196636:OWT196636 OMR196636:OMX196636 OCV196636:ODB196636 NSZ196636:NTF196636 NJD196636:NJJ196636 MZH196636:MZN196636 MPL196636:MPR196636 MFP196636:MFV196636 LVT196636:LVZ196636 LLX196636:LMD196636 LCB196636:LCH196636 KSF196636:KSL196636 KIJ196636:KIP196636 JYN196636:JYT196636 JOR196636:JOX196636 JEV196636:JFB196636 IUZ196636:IVF196636 ILD196636:ILJ196636 IBH196636:IBN196636 HRL196636:HRR196636 HHP196636:HHV196636 GXT196636:GXZ196636 GNX196636:GOD196636 GEB196636:GEH196636 FUF196636:FUL196636 FKJ196636:FKP196636 FAN196636:FAT196636 EQR196636:EQX196636 EGV196636:EHB196636 DWZ196636:DXF196636 DND196636:DNJ196636 DDH196636:DDN196636 CTL196636:CTR196636 CJP196636:CJV196636 BZT196636:BZZ196636 BPX196636:BQD196636 BGB196636:BGH196636 AWF196636:AWL196636 AMJ196636:AMP196636 ACN196636:ACT196636 SR196636:SX196636 IV196636:JB196636 WVH131100:WVN131100 WLL131100:WLR131100 WBP131100:WBV131100 VRT131100:VRZ131100 VHX131100:VID131100 UYB131100:UYH131100 UOF131100:UOL131100 UEJ131100:UEP131100 TUN131100:TUT131100 TKR131100:TKX131100 TAV131100:TBB131100 SQZ131100:SRF131100 SHD131100:SHJ131100 RXH131100:RXN131100 RNL131100:RNR131100 RDP131100:RDV131100 QTT131100:QTZ131100 QJX131100:QKD131100 QAB131100:QAH131100 PQF131100:PQL131100 PGJ131100:PGP131100 OWN131100:OWT131100 OMR131100:OMX131100 OCV131100:ODB131100 NSZ131100:NTF131100 NJD131100:NJJ131100 MZH131100:MZN131100 MPL131100:MPR131100 MFP131100:MFV131100 LVT131100:LVZ131100 LLX131100:LMD131100 LCB131100:LCH131100 KSF131100:KSL131100 KIJ131100:KIP131100 JYN131100:JYT131100 JOR131100:JOX131100 JEV131100:JFB131100 IUZ131100:IVF131100 ILD131100:ILJ131100 IBH131100:IBN131100 HRL131100:HRR131100 HHP131100:HHV131100 GXT131100:GXZ131100 GNX131100:GOD131100 GEB131100:GEH131100 FUF131100:FUL131100 FKJ131100:FKP131100 FAN131100:FAT131100 EQR131100:EQX131100 EGV131100:EHB131100 DWZ131100:DXF131100 DND131100:DNJ131100 DDH131100:DDN131100 CTL131100:CTR131100 CJP131100:CJV131100 BZT131100:BZZ131100 BPX131100:BQD131100 BGB131100:BGH131100 AWF131100:AWL131100 AMJ131100:AMP131100 ACN131100:ACT131100 SR131100:SX131100 IV131100:JB131100 WVH65564:WVN65564 WLL65564:WLR65564 WBP65564:WBV65564 VRT65564:VRZ65564 VHX65564:VID65564 UYB65564:UYH65564 UOF65564:UOL65564 UEJ65564:UEP65564 TUN65564:TUT65564 TKR65564:TKX65564 TAV65564:TBB65564 SQZ65564:SRF65564 SHD65564:SHJ65564 RXH65564:RXN65564 RNL65564:RNR65564 RDP65564:RDV65564 QTT65564:QTZ65564 QJX65564:QKD65564 QAB65564:QAH65564 PQF65564:PQL65564 PGJ65564:PGP65564 OWN65564:OWT65564 OMR65564:OMX65564 OCV65564:ODB65564 NSZ65564:NTF65564 NJD65564:NJJ65564 MZH65564:MZN65564 MPL65564:MPR65564 MFP65564:MFV65564 LVT65564:LVZ65564 LLX65564:LMD65564 LCB65564:LCH65564 KSF65564:KSL65564 KIJ65564:KIP65564 JYN65564:JYT65564 JOR65564:JOX65564 JEV65564:JFB65564 IUZ65564:IVF65564 ILD65564:ILJ65564 IBH65564:IBN65564 HRL65564:HRR65564 HHP65564:HHV65564 GXT65564:GXZ65564 GNX65564:GOD65564 GEB65564:GEH65564 FUF65564:FUL65564 FKJ65564:FKP65564 FAN65564:FAT65564 EQR65564:EQX65564 EGV65564:EHB65564 DWZ65564:DXF65564 DND65564:DNJ65564 DDH65564:DDN65564 CTL65564:CTR65564 CJP65564:CJV65564 BZT65564:BZZ65564 BPX65564:BQD65564 BGB65564:BGH65564 AWF65564:AWL65564 AMJ65564:AMP65564 ACN65564:ACT65564 SR65564:SX65564 IV65564:JB65564 WVH983103:WVN983103 WLL983103:WLR983103 WBP983103:WBV983103 VRT983103:VRZ983103 VHX983103:VID983103 UYB983103:UYH983103 UOF983103:UOL983103 UEJ983103:UEP983103 TUN983103:TUT983103 TKR983103:TKX983103 TAV983103:TBB983103 SQZ983103:SRF983103 SHD983103:SHJ983103 RXH983103:RXN983103 RNL983103:RNR983103 RDP983103:RDV983103 QTT983103:QTZ983103 QJX983103:QKD983103 QAB983103:QAH983103 PQF983103:PQL983103 PGJ983103:PGP983103 OWN983103:OWT983103 OMR983103:OMX983103 OCV983103:ODB983103 NSZ983103:NTF983103 NJD983103:NJJ983103 MZH983103:MZN983103 MPL983103:MPR983103 MFP983103:MFV983103 LVT983103:LVZ983103 LLX983103:LMD983103 LCB983103:LCH983103 KSF983103:KSL983103 KIJ983103:KIP983103 JYN983103:JYT983103 JOR983103:JOX983103 JEV983103:JFB983103 IUZ983103:IVF983103 ILD983103:ILJ983103 IBH983103:IBN983103 HRL983103:HRR983103 HHP983103:HHV983103 GXT983103:GXZ983103 GNX983103:GOD983103 GEB983103:GEH983103 FUF983103:FUL983103 FKJ983103:FKP983103 FAN983103:FAT983103 EQR983103:EQX983103 EGV983103:EHB983103 DWZ983103:DXF983103 DND983103:DNJ983103 DDH983103:DDN983103 CTL983103:CTR983103 CJP983103:CJV983103 BZT983103:BZZ983103 BPX983103:BQD983103 BGB983103:BGH983103 AWF983103:AWL983103 AMJ983103:AMP983103 ACN983103:ACT983103 SR983103:SX983103 IV983103:JB983103 WVH917567:WVN917567 WLL917567:WLR917567 WBP917567:WBV917567 VRT917567:VRZ917567 VHX917567:VID917567 UYB917567:UYH917567 UOF917567:UOL917567 UEJ917567:UEP917567 TUN917567:TUT917567 TKR917567:TKX917567 TAV917567:TBB917567 SQZ917567:SRF917567 SHD917567:SHJ917567 RXH917567:RXN917567 RNL917567:RNR917567 RDP917567:RDV917567 QTT917567:QTZ917567 QJX917567:QKD917567 QAB917567:QAH917567 PQF917567:PQL917567 PGJ917567:PGP917567 OWN917567:OWT917567 OMR917567:OMX917567 OCV917567:ODB917567 NSZ917567:NTF917567 NJD917567:NJJ917567 MZH917567:MZN917567 MPL917567:MPR917567 MFP917567:MFV917567 LVT917567:LVZ917567 LLX917567:LMD917567 LCB917567:LCH917567 KSF917567:KSL917567 KIJ917567:KIP917567 JYN917567:JYT917567 JOR917567:JOX917567 JEV917567:JFB917567 IUZ917567:IVF917567 ILD917567:ILJ917567 IBH917567:IBN917567 HRL917567:HRR917567 HHP917567:HHV917567 GXT917567:GXZ917567 GNX917567:GOD917567 GEB917567:GEH917567 FUF917567:FUL917567 FKJ917567:FKP917567 FAN917567:FAT917567 EQR917567:EQX917567 EGV917567:EHB917567 DWZ917567:DXF917567 DND917567:DNJ917567 DDH917567:DDN917567 CTL917567:CTR917567 CJP917567:CJV917567 BZT917567:BZZ917567 BPX917567:BQD917567 BGB917567:BGH917567 AWF917567:AWL917567 AMJ917567:AMP917567 ACN917567:ACT917567 SR917567:SX917567 IV917567:JB917567 WVH852031:WVN852031 WLL852031:WLR852031 WBP852031:WBV852031 VRT852031:VRZ852031 VHX852031:VID852031 UYB852031:UYH852031 UOF852031:UOL852031 UEJ852031:UEP852031 TUN852031:TUT852031 TKR852031:TKX852031 TAV852031:TBB852031 SQZ852031:SRF852031 SHD852031:SHJ852031 RXH852031:RXN852031 RNL852031:RNR852031 RDP852031:RDV852031 QTT852031:QTZ852031 QJX852031:QKD852031 QAB852031:QAH852031 PQF852031:PQL852031 PGJ852031:PGP852031 OWN852031:OWT852031 OMR852031:OMX852031 OCV852031:ODB852031 NSZ852031:NTF852031 NJD852031:NJJ852031 MZH852031:MZN852031 MPL852031:MPR852031 MFP852031:MFV852031 LVT852031:LVZ852031 LLX852031:LMD852031 LCB852031:LCH852031 KSF852031:KSL852031 KIJ852031:KIP852031 JYN852031:JYT852031 JOR852031:JOX852031 JEV852031:JFB852031 IUZ852031:IVF852031 ILD852031:ILJ852031 IBH852031:IBN852031 HRL852031:HRR852031 HHP852031:HHV852031 GXT852031:GXZ852031 GNX852031:GOD852031 GEB852031:GEH852031 FUF852031:FUL852031 FKJ852031:FKP852031 FAN852031:FAT852031 EQR852031:EQX852031 EGV852031:EHB852031 DWZ852031:DXF852031 DND852031:DNJ852031 DDH852031:DDN852031 CTL852031:CTR852031 CJP852031:CJV852031 BZT852031:BZZ852031 BPX852031:BQD852031 BGB852031:BGH852031 AWF852031:AWL852031 AMJ852031:AMP852031 ACN852031:ACT852031 SR852031:SX852031 IV852031:JB852031 WVH786495:WVN786495 WLL786495:WLR786495 WBP786495:WBV786495 VRT786495:VRZ786495 VHX786495:VID786495 UYB786495:UYH786495 UOF786495:UOL786495 UEJ786495:UEP786495 TUN786495:TUT786495 TKR786495:TKX786495 TAV786495:TBB786495 SQZ786495:SRF786495 SHD786495:SHJ786495 RXH786495:RXN786495 RNL786495:RNR786495 RDP786495:RDV786495 QTT786495:QTZ786495 QJX786495:QKD786495 QAB786495:QAH786495 PQF786495:PQL786495 PGJ786495:PGP786495 OWN786495:OWT786495 OMR786495:OMX786495 OCV786495:ODB786495 NSZ786495:NTF786495 NJD786495:NJJ786495 MZH786495:MZN786495 MPL786495:MPR786495 MFP786495:MFV786495 LVT786495:LVZ786495 LLX786495:LMD786495 LCB786495:LCH786495 KSF786495:KSL786495 KIJ786495:KIP786495 JYN786495:JYT786495 JOR786495:JOX786495 JEV786495:JFB786495 IUZ786495:IVF786495 ILD786495:ILJ786495 IBH786495:IBN786495 HRL786495:HRR786495 HHP786495:HHV786495 GXT786495:GXZ786495 GNX786495:GOD786495 GEB786495:GEH786495 FUF786495:FUL786495 FKJ786495:FKP786495 FAN786495:FAT786495 EQR786495:EQX786495 EGV786495:EHB786495 DWZ786495:DXF786495 DND786495:DNJ786495 DDH786495:DDN786495 CTL786495:CTR786495 CJP786495:CJV786495 BZT786495:BZZ786495 BPX786495:BQD786495 BGB786495:BGH786495 AWF786495:AWL786495 AMJ786495:AMP786495 ACN786495:ACT786495 SR786495:SX786495 IV786495:JB786495 WVH720959:WVN720959 WLL720959:WLR720959 WBP720959:WBV720959 VRT720959:VRZ720959 VHX720959:VID720959 UYB720959:UYH720959 UOF720959:UOL720959 UEJ720959:UEP720959 TUN720959:TUT720959 TKR720959:TKX720959 TAV720959:TBB720959 SQZ720959:SRF720959 SHD720959:SHJ720959 RXH720959:RXN720959 RNL720959:RNR720959 RDP720959:RDV720959 QTT720959:QTZ720959 QJX720959:QKD720959 QAB720959:QAH720959 PQF720959:PQL720959 PGJ720959:PGP720959 OWN720959:OWT720959 OMR720959:OMX720959 OCV720959:ODB720959 NSZ720959:NTF720959 NJD720959:NJJ720959 MZH720959:MZN720959 MPL720959:MPR720959 MFP720959:MFV720959 LVT720959:LVZ720959 LLX720959:LMD720959 LCB720959:LCH720959 KSF720959:KSL720959 KIJ720959:KIP720959 JYN720959:JYT720959 JOR720959:JOX720959 JEV720959:JFB720959 IUZ720959:IVF720959 ILD720959:ILJ720959 IBH720959:IBN720959 HRL720959:HRR720959 HHP720959:HHV720959 GXT720959:GXZ720959 GNX720959:GOD720959 GEB720959:GEH720959 FUF720959:FUL720959 FKJ720959:FKP720959 FAN720959:FAT720959 EQR720959:EQX720959 EGV720959:EHB720959 DWZ720959:DXF720959 DND720959:DNJ720959 DDH720959:DDN720959 CTL720959:CTR720959 CJP720959:CJV720959 BZT720959:BZZ720959 BPX720959:BQD720959 BGB720959:BGH720959 AWF720959:AWL720959 AMJ720959:AMP720959 ACN720959:ACT720959 SR720959:SX720959 IV720959:JB720959 WVH655423:WVN655423 WLL655423:WLR655423 WBP655423:WBV655423 VRT655423:VRZ655423 VHX655423:VID655423 UYB655423:UYH655423 UOF655423:UOL655423 UEJ655423:UEP655423 TUN655423:TUT655423 TKR655423:TKX655423 TAV655423:TBB655423 SQZ655423:SRF655423 SHD655423:SHJ655423 RXH655423:RXN655423 RNL655423:RNR655423 RDP655423:RDV655423 QTT655423:QTZ655423 QJX655423:QKD655423 QAB655423:QAH655423 PQF655423:PQL655423 PGJ655423:PGP655423 OWN655423:OWT655423 OMR655423:OMX655423 OCV655423:ODB655423 NSZ655423:NTF655423 NJD655423:NJJ655423 MZH655423:MZN655423 MPL655423:MPR655423 MFP655423:MFV655423 LVT655423:LVZ655423 LLX655423:LMD655423 LCB655423:LCH655423 KSF655423:KSL655423 KIJ655423:KIP655423 JYN655423:JYT655423 JOR655423:JOX655423 JEV655423:JFB655423 IUZ655423:IVF655423 ILD655423:ILJ655423 IBH655423:IBN655423 HRL655423:HRR655423 HHP655423:HHV655423 GXT655423:GXZ655423 GNX655423:GOD655423 GEB655423:GEH655423 FUF655423:FUL655423 FKJ655423:FKP655423 FAN655423:FAT655423 EQR655423:EQX655423 EGV655423:EHB655423 DWZ655423:DXF655423 DND655423:DNJ655423 DDH655423:DDN655423 CTL655423:CTR655423 CJP655423:CJV655423 BZT655423:BZZ655423 BPX655423:BQD655423 BGB655423:BGH655423 AWF655423:AWL655423 AMJ655423:AMP655423 ACN655423:ACT655423 SR655423:SX655423 IV655423:JB655423 WVH589887:WVN589887 WLL589887:WLR589887 WBP589887:WBV589887 VRT589887:VRZ589887 VHX589887:VID589887 UYB589887:UYH589887 UOF589887:UOL589887 UEJ589887:UEP589887 TUN589887:TUT589887 TKR589887:TKX589887 TAV589887:TBB589887 SQZ589887:SRF589887 SHD589887:SHJ589887 RXH589887:RXN589887 RNL589887:RNR589887 RDP589887:RDV589887 QTT589887:QTZ589887 QJX589887:QKD589887 QAB589887:QAH589887 PQF589887:PQL589887 PGJ589887:PGP589887 OWN589887:OWT589887 OMR589887:OMX589887 OCV589887:ODB589887 NSZ589887:NTF589887 NJD589887:NJJ589887 MZH589887:MZN589887 MPL589887:MPR589887 MFP589887:MFV589887 LVT589887:LVZ589887 LLX589887:LMD589887 LCB589887:LCH589887 KSF589887:KSL589887 KIJ589887:KIP589887 JYN589887:JYT589887 JOR589887:JOX589887 JEV589887:JFB589887 IUZ589887:IVF589887 ILD589887:ILJ589887 IBH589887:IBN589887 HRL589887:HRR589887 HHP589887:HHV589887 GXT589887:GXZ589887 GNX589887:GOD589887 GEB589887:GEH589887 FUF589887:FUL589887 FKJ589887:FKP589887 FAN589887:FAT589887 EQR589887:EQX589887 EGV589887:EHB589887 DWZ589887:DXF589887 DND589887:DNJ589887 DDH589887:DDN589887 CTL589887:CTR589887 CJP589887:CJV589887 BZT589887:BZZ589887 BPX589887:BQD589887 BGB589887:BGH589887 AWF589887:AWL589887 AMJ589887:AMP589887 ACN589887:ACT589887 SR589887:SX589887 IV589887:JB589887 WVH524351:WVN524351 WLL524351:WLR524351 WBP524351:WBV524351 VRT524351:VRZ524351 VHX524351:VID524351 UYB524351:UYH524351 UOF524351:UOL524351 UEJ524351:UEP524351 TUN524351:TUT524351 TKR524351:TKX524351 TAV524351:TBB524351 SQZ524351:SRF524351 SHD524351:SHJ524351 RXH524351:RXN524351 RNL524351:RNR524351 RDP524351:RDV524351 QTT524351:QTZ524351 QJX524351:QKD524351 QAB524351:QAH524351 PQF524351:PQL524351 PGJ524351:PGP524351 OWN524351:OWT524351 OMR524351:OMX524351 OCV524351:ODB524351 NSZ524351:NTF524351 NJD524351:NJJ524351 MZH524351:MZN524351 MPL524351:MPR524351 MFP524351:MFV524351 LVT524351:LVZ524351 LLX524351:LMD524351 LCB524351:LCH524351 KSF524351:KSL524351 KIJ524351:KIP524351 JYN524351:JYT524351 JOR524351:JOX524351 JEV524351:JFB524351 IUZ524351:IVF524351 ILD524351:ILJ524351 IBH524351:IBN524351 HRL524351:HRR524351 HHP524351:HHV524351 GXT524351:GXZ524351 GNX524351:GOD524351 GEB524351:GEH524351 FUF524351:FUL524351 FKJ524351:FKP524351 FAN524351:FAT524351 EQR524351:EQX524351 EGV524351:EHB524351 DWZ524351:DXF524351 DND524351:DNJ524351 DDH524351:DDN524351 CTL524351:CTR524351 CJP524351:CJV524351 BZT524351:BZZ524351 BPX524351:BQD524351 BGB524351:BGH524351 AWF524351:AWL524351 AMJ524351:AMP524351 ACN524351:ACT524351 SR524351:SX524351 IV524351:JB524351 WVH458815:WVN458815 WLL458815:WLR458815 WBP458815:WBV458815 VRT458815:VRZ458815 VHX458815:VID458815 UYB458815:UYH458815 UOF458815:UOL458815 UEJ458815:UEP458815 TUN458815:TUT458815 TKR458815:TKX458815 TAV458815:TBB458815 SQZ458815:SRF458815 SHD458815:SHJ458815 RXH458815:RXN458815 RNL458815:RNR458815 RDP458815:RDV458815 QTT458815:QTZ458815 QJX458815:QKD458815 QAB458815:QAH458815 PQF458815:PQL458815 PGJ458815:PGP458815 OWN458815:OWT458815 OMR458815:OMX458815 OCV458815:ODB458815 NSZ458815:NTF458815 NJD458815:NJJ458815 MZH458815:MZN458815 MPL458815:MPR458815 MFP458815:MFV458815 LVT458815:LVZ458815 LLX458815:LMD458815 LCB458815:LCH458815 KSF458815:KSL458815 KIJ458815:KIP458815 JYN458815:JYT458815 JOR458815:JOX458815 JEV458815:JFB458815 IUZ458815:IVF458815 ILD458815:ILJ458815 IBH458815:IBN458815 HRL458815:HRR458815 HHP458815:HHV458815 GXT458815:GXZ458815 GNX458815:GOD458815 GEB458815:GEH458815 FUF458815:FUL458815 FKJ458815:FKP458815 FAN458815:FAT458815 EQR458815:EQX458815 EGV458815:EHB458815 DWZ458815:DXF458815 DND458815:DNJ458815 DDH458815:DDN458815 CTL458815:CTR458815 CJP458815:CJV458815 BZT458815:BZZ458815 BPX458815:BQD458815 BGB458815:BGH458815 AWF458815:AWL458815 AMJ458815:AMP458815 ACN458815:ACT458815 SR458815:SX458815 IV458815:JB458815 WVH393279:WVN393279 WLL393279:WLR393279 WBP393279:WBV393279 VRT393279:VRZ393279 VHX393279:VID393279 UYB393279:UYH393279 UOF393279:UOL393279 UEJ393279:UEP393279 TUN393279:TUT393279 TKR393279:TKX393279 TAV393279:TBB393279 SQZ393279:SRF393279 SHD393279:SHJ393279 RXH393279:RXN393279 RNL393279:RNR393279 RDP393279:RDV393279 QTT393279:QTZ393279 QJX393279:QKD393279 QAB393279:QAH393279 PQF393279:PQL393279 PGJ393279:PGP393279 OWN393279:OWT393279 OMR393279:OMX393279 OCV393279:ODB393279 NSZ393279:NTF393279 NJD393279:NJJ393279 MZH393279:MZN393279 MPL393279:MPR393279 MFP393279:MFV393279 LVT393279:LVZ393279 LLX393279:LMD393279 LCB393279:LCH393279 KSF393279:KSL393279 KIJ393279:KIP393279 JYN393279:JYT393279 JOR393279:JOX393279 JEV393279:JFB393279 IUZ393279:IVF393279 ILD393279:ILJ393279 IBH393279:IBN393279 HRL393279:HRR393279 HHP393279:HHV393279 GXT393279:GXZ393279 GNX393279:GOD393279 GEB393279:GEH393279 FUF393279:FUL393279 FKJ393279:FKP393279 FAN393279:FAT393279 EQR393279:EQX393279 EGV393279:EHB393279 DWZ393279:DXF393279 DND393279:DNJ393279 DDH393279:DDN393279 CTL393279:CTR393279 CJP393279:CJV393279 BZT393279:BZZ393279 BPX393279:BQD393279 BGB393279:BGH393279 AWF393279:AWL393279 AMJ393279:AMP393279 ACN393279:ACT393279 SR393279:SX393279 IV393279:JB393279 WVH327743:WVN327743 WLL327743:WLR327743 WBP327743:WBV327743 VRT327743:VRZ327743 VHX327743:VID327743 UYB327743:UYH327743 UOF327743:UOL327743 UEJ327743:UEP327743 TUN327743:TUT327743 TKR327743:TKX327743 TAV327743:TBB327743 SQZ327743:SRF327743 SHD327743:SHJ327743 RXH327743:RXN327743 RNL327743:RNR327743 RDP327743:RDV327743 QTT327743:QTZ327743 QJX327743:QKD327743 QAB327743:QAH327743 PQF327743:PQL327743 PGJ327743:PGP327743 OWN327743:OWT327743 OMR327743:OMX327743 OCV327743:ODB327743 NSZ327743:NTF327743 NJD327743:NJJ327743 MZH327743:MZN327743 MPL327743:MPR327743 MFP327743:MFV327743 LVT327743:LVZ327743 LLX327743:LMD327743 LCB327743:LCH327743 KSF327743:KSL327743 KIJ327743:KIP327743 JYN327743:JYT327743 JOR327743:JOX327743 JEV327743:JFB327743 IUZ327743:IVF327743 ILD327743:ILJ327743 IBH327743:IBN327743 HRL327743:HRR327743 HHP327743:HHV327743 GXT327743:GXZ327743 GNX327743:GOD327743 GEB327743:GEH327743 FUF327743:FUL327743 FKJ327743:FKP327743 FAN327743:FAT327743 EQR327743:EQX327743 EGV327743:EHB327743 DWZ327743:DXF327743 DND327743:DNJ327743 DDH327743:DDN327743 CTL327743:CTR327743 CJP327743:CJV327743 BZT327743:BZZ327743 BPX327743:BQD327743 BGB327743:BGH327743 AWF327743:AWL327743 AMJ327743:AMP327743 ACN327743:ACT327743 SR327743:SX327743 IV327743:JB327743 WVH262207:WVN262207 WLL262207:WLR262207 WBP262207:WBV262207 VRT262207:VRZ262207 VHX262207:VID262207 UYB262207:UYH262207 UOF262207:UOL262207 UEJ262207:UEP262207 TUN262207:TUT262207 TKR262207:TKX262207 TAV262207:TBB262207 SQZ262207:SRF262207 SHD262207:SHJ262207 RXH262207:RXN262207 RNL262207:RNR262207 RDP262207:RDV262207 QTT262207:QTZ262207 QJX262207:QKD262207 QAB262207:QAH262207 PQF262207:PQL262207 PGJ262207:PGP262207 OWN262207:OWT262207 OMR262207:OMX262207 OCV262207:ODB262207 NSZ262207:NTF262207 NJD262207:NJJ262207 MZH262207:MZN262207 MPL262207:MPR262207 MFP262207:MFV262207 LVT262207:LVZ262207 LLX262207:LMD262207 LCB262207:LCH262207 KSF262207:KSL262207 KIJ262207:KIP262207 JYN262207:JYT262207 JOR262207:JOX262207 JEV262207:JFB262207 IUZ262207:IVF262207 ILD262207:ILJ262207 IBH262207:IBN262207 HRL262207:HRR262207 HHP262207:HHV262207 GXT262207:GXZ262207 GNX262207:GOD262207 GEB262207:GEH262207 FUF262207:FUL262207 FKJ262207:FKP262207 FAN262207:FAT262207 EQR262207:EQX262207 EGV262207:EHB262207 DWZ262207:DXF262207 DND262207:DNJ262207 DDH262207:DDN262207 CTL262207:CTR262207 CJP262207:CJV262207 BZT262207:BZZ262207 BPX262207:BQD262207 BGB262207:BGH262207 AWF262207:AWL262207 AMJ262207:AMP262207 ACN262207:ACT262207 SR262207:SX262207 IV262207:JB262207 WVH196671:WVN196671 WLL196671:WLR196671 WBP196671:WBV196671 VRT196671:VRZ196671 VHX196671:VID196671 UYB196671:UYH196671 UOF196671:UOL196671 UEJ196671:UEP196671 TUN196671:TUT196671 TKR196671:TKX196671 TAV196671:TBB196671 SQZ196671:SRF196671 SHD196671:SHJ196671 RXH196671:RXN196671 RNL196671:RNR196671 RDP196671:RDV196671 QTT196671:QTZ196671 QJX196671:QKD196671 QAB196671:QAH196671 PQF196671:PQL196671 PGJ196671:PGP196671 OWN196671:OWT196671 OMR196671:OMX196671 OCV196671:ODB196671 NSZ196671:NTF196671 NJD196671:NJJ196671 MZH196671:MZN196671 MPL196671:MPR196671 MFP196671:MFV196671 LVT196671:LVZ196671 LLX196671:LMD196671 LCB196671:LCH196671 KSF196671:KSL196671 KIJ196671:KIP196671 JYN196671:JYT196671 JOR196671:JOX196671 JEV196671:JFB196671 IUZ196671:IVF196671 ILD196671:ILJ196671 IBH196671:IBN196671 HRL196671:HRR196671 HHP196671:HHV196671 GXT196671:GXZ196671 GNX196671:GOD196671 GEB196671:GEH196671 FUF196671:FUL196671 FKJ196671:FKP196671 FAN196671:FAT196671 EQR196671:EQX196671 EGV196671:EHB196671 DWZ196671:DXF196671 DND196671:DNJ196671 DDH196671:DDN196671 CTL196671:CTR196671 CJP196671:CJV196671 BZT196671:BZZ196671 BPX196671:BQD196671 BGB196671:BGH196671 AWF196671:AWL196671 AMJ196671:AMP196671 ACN196671:ACT196671 SR196671:SX196671 IV196671:JB196671 WVH131135:WVN131135 WLL131135:WLR131135 WBP131135:WBV131135 VRT131135:VRZ131135 VHX131135:VID131135 UYB131135:UYH131135 UOF131135:UOL131135 UEJ131135:UEP131135 TUN131135:TUT131135 TKR131135:TKX131135 TAV131135:TBB131135 SQZ131135:SRF131135 SHD131135:SHJ131135 RXH131135:RXN131135 RNL131135:RNR131135 RDP131135:RDV131135 QTT131135:QTZ131135 QJX131135:QKD131135 QAB131135:QAH131135 PQF131135:PQL131135 PGJ131135:PGP131135 OWN131135:OWT131135 OMR131135:OMX131135 OCV131135:ODB131135 NSZ131135:NTF131135 NJD131135:NJJ131135 MZH131135:MZN131135 MPL131135:MPR131135 MFP131135:MFV131135 LVT131135:LVZ131135 LLX131135:LMD131135 LCB131135:LCH131135 KSF131135:KSL131135 KIJ131135:KIP131135 JYN131135:JYT131135 JOR131135:JOX131135 JEV131135:JFB131135 IUZ131135:IVF131135 ILD131135:ILJ131135 IBH131135:IBN131135 HRL131135:HRR131135 HHP131135:HHV131135 GXT131135:GXZ131135 GNX131135:GOD131135 GEB131135:GEH131135 FUF131135:FUL131135 FKJ131135:FKP131135 FAN131135:FAT131135 EQR131135:EQX131135 EGV131135:EHB131135 DWZ131135:DXF131135 DND131135:DNJ131135 DDH131135:DDN131135 CTL131135:CTR131135 CJP131135:CJV131135 BZT131135:BZZ131135 BPX131135:BQD131135 BGB131135:BGH131135 AWF131135:AWL131135 AMJ131135:AMP131135 ACN131135:ACT131135 SR131135:SX131135 IV131135:JB131135 WVH65599:WVN65599 WLL65599:WLR65599 WBP65599:WBV65599 VRT65599:VRZ65599 VHX65599:VID65599 UYB65599:UYH65599 UOF65599:UOL65599 UEJ65599:UEP65599 TUN65599:TUT65599 TKR65599:TKX65599 TAV65599:TBB65599 SQZ65599:SRF65599 SHD65599:SHJ65599 RXH65599:RXN65599 RNL65599:RNR65599 RDP65599:RDV65599 QTT65599:QTZ65599 QJX65599:QKD65599 QAB65599:QAH65599 PQF65599:PQL65599 PGJ65599:PGP65599 OWN65599:OWT65599 OMR65599:OMX65599 OCV65599:ODB65599 NSZ65599:NTF65599 NJD65599:NJJ65599 MZH65599:MZN65599 MPL65599:MPR65599 MFP65599:MFV65599 LVT65599:LVZ65599 LLX65599:LMD65599 LCB65599:LCH65599 KSF65599:KSL65599 KIJ65599:KIP65599 JYN65599:JYT65599 JOR65599:JOX65599 JEV65599:JFB65599 IUZ65599:IVF65599 ILD65599:ILJ65599 IBH65599:IBN65599 HRL65599:HRR65599 HHP65599:HHV65599 GXT65599:GXZ65599 GNX65599:GOD65599 GEB65599:GEH65599 FUF65599:FUL65599 FKJ65599:FKP65599 FAN65599:FAT65599 EQR65599:EQX65599 EGV65599:EHB65599 DWZ65599:DXF65599 DND65599:DNJ65599 DDH65599:DDN65599 CTL65599:CTR65599 CJP65599:CJV65599 BZT65599:BZZ65599 BPX65599:BQD65599 BGB65599:BGH65599 AWF65599:AWL65599 AMJ65599:AMP65599 ACN65599:ACT65599 SR65599:SX65599 IV65599:JB65599 WVH983064:WVN983064 WLL983064:WLR983064 WBP983064:WBV983064 VRT983064:VRZ983064 VHX983064:VID983064 UYB983064:UYH983064 UOF983064:UOL983064 UEJ983064:UEP983064 TUN983064:TUT983064 TKR983064:TKX983064 TAV983064:TBB983064 SQZ983064:SRF983064 SHD983064:SHJ983064 RXH983064:RXN983064 RNL983064:RNR983064 RDP983064:RDV983064 QTT983064:QTZ983064 QJX983064:QKD983064 QAB983064:QAH983064 PQF983064:PQL983064 PGJ983064:PGP983064 OWN983064:OWT983064 OMR983064:OMX983064 OCV983064:ODB983064 NSZ983064:NTF983064 NJD983064:NJJ983064 MZH983064:MZN983064 MPL983064:MPR983064 MFP983064:MFV983064 LVT983064:LVZ983064 LLX983064:LMD983064 LCB983064:LCH983064 KSF983064:KSL983064 KIJ983064:KIP983064 JYN983064:JYT983064 JOR983064:JOX983064 JEV983064:JFB983064 IUZ983064:IVF983064 ILD983064:ILJ983064 IBH983064:IBN983064 HRL983064:HRR983064 HHP983064:HHV983064 GXT983064:GXZ983064 GNX983064:GOD983064 GEB983064:GEH983064 FUF983064:FUL983064 FKJ983064:FKP983064 FAN983064:FAT983064 EQR983064:EQX983064 EGV983064:EHB983064 DWZ983064:DXF983064 DND983064:DNJ983064 DDH983064:DDN983064 CTL983064:CTR983064 CJP983064:CJV983064 BZT983064:BZZ983064 BPX983064:BQD983064 BGB983064:BGH983064 AWF983064:AWL983064 AMJ983064:AMP983064 ACN983064:ACT983064 SR983064:SX983064 IV983064:JB983064 WVH917528:WVN917528 WLL917528:WLR917528 WBP917528:WBV917528 VRT917528:VRZ917528 VHX917528:VID917528 UYB917528:UYH917528 UOF917528:UOL917528 UEJ917528:UEP917528 TUN917528:TUT917528 TKR917528:TKX917528 TAV917528:TBB917528 SQZ917528:SRF917528 SHD917528:SHJ917528 RXH917528:RXN917528 RNL917528:RNR917528 RDP917528:RDV917528 QTT917528:QTZ917528 QJX917528:QKD917528 QAB917528:QAH917528 PQF917528:PQL917528 PGJ917528:PGP917528 OWN917528:OWT917528 OMR917528:OMX917528 OCV917528:ODB917528 NSZ917528:NTF917528 NJD917528:NJJ917528 MZH917528:MZN917528 MPL917528:MPR917528 MFP917528:MFV917528 LVT917528:LVZ917528 LLX917528:LMD917528 LCB917528:LCH917528 KSF917528:KSL917528 KIJ917528:KIP917528 JYN917528:JYT917528 JOR917528:JOX917528 JEV917528:JFB917528 IUZ917528:IVF917528 ILD917528:ILJ917528 IBH917528:IBN917528 HRL917528:HRR917528 HHP917528:HHV917528 GXT917528:GXZ917528 GNX917528:GOD917528 GEB917528:GEH917528 FUF917528:FUL917528 FKJ917528:FKP917528 FAN917528:FAT917528 EQR917528:EQX917528 EGV917528:EHB917528 DWZ917528:DXF917528 DND917528:DNJ917528 DDH917528:DDN917528 CTL917528:CTR917528 CJP917528:CJV917528 BZT917528:BZZ917528 BPX917528:BQD917528 BGB917528:BGH917528 AWF917528:AWL917528 AMJ917528:AMP917528 ACN917528:ACT917528 SR917528:SX917528 IV917528:JB917528 WVH851992:WVN851992 WLL851992:WLR851992 WBP851992:WBV851992 VRT851992:VRZ851992 VHX851992:VID851992 UYB851992:UYH851992 UOF851992:UOL851992 UEJ851992:UEP851992 TUN851992:TUT851992 TKR851992:TKX851992 TAV851992:TBB851992 SQZ851992:SRF851992 SHD851992:SHJ851992 RXH851992:RXN851992 RNL851992:RNR851992 RDP851992:RDV851992 QTT851992:QTZ851992 QJX851992:QKD851992 QAB851992:QAH851992 PQF851992:PQL851992 PGJ851992:PGP851992 OWN851992:OWT851992 OMR851992:OMX851992 OCV851992:ODB851992 NSZ851992:NTF851992 NJD851992:NJJ851992 MZH851992:MZN851992 MPL851992:MPR851992 MFP851992:MFV851992 LVT851992:LVZ851992 LLX851992:LMD851992 LCB851992:LCH851992 KSF851992:KSL851992 KIJ851992:KIP851992 JYN851992:JYT851992 JOR851992:JOX851992 JEV851992:JFB851992 IUZ851992:IVF851992 ILD851992:ILJ851992 IBH851992:IBN851992 HRL851992:HRR851992 HHP851992:HHV851992 GXT851992:GXZ851992 GNX851992:GOD851992 GEB851992:GEH851992 FUF851992:FUL851992 FKJ851992:FKP851992 FAN851992:FAT851992 EQR851992:EQX851992 EGV851992:EHB851992 DWZ851992:DXF851992 DND851992:DNJ851992 DDH851992:DDN851992 CTL851992:CTR851992 CJP851992:CJV851992 BZT851992:BZZ851992 BPX851992:BQD851992 BGB851992:BGH851992 AWF851992:AWL851992 AMJ851992:AMP851992 ACN851992:ACT851992 SR851992:SX851992 IV851992:JB851992 WVH786456:WVN786456 WLL786456:WLR786456 WBP786456:WBV786456 VRT786456:VRZ786456 VHX786456:VID786456 UYB786456:UYH786456 UOF786456:UOL786456 UEJ786456:UEP786456 TUN786456:TUT786456 TKR786456:TKX786456 TAV786456:TBB786456 SQZ786456:SRF786456 SHD786456:SHJ786456 RXH786456:RXN786456 RNL786456:RNR786456 RDP786456:RDV786456 QTT786456:QTZ786456 QJX786456:QKD786456 QAB786456:QAH786456 PQF786456:PQL786456 PGJ786456:PGP786456 OWN786456:OWT786456 OMR786456:OMX786456 OCV786456:ODB786456 NSZ786456:NTF786456 NJD786456:NJJ786456 MZH786456:MZN786456 MPL786456:MPR786456 MFP786456:MFV786456 LVT786456:LVZ786456 LLX786456:LMD786456 LCB786456:LCH786456 KSF786456:KSL786456 KIJ786456:KIP786456 JYN786456:JYT786456 JOR786456:JOX786456 JEV786456:JFB786456 IUZ786456:IVF786456 ILD786456:ILJ786456 IBH786456:IBN786456 HRL786456:HRR786456 HHP786456:HHV786456 GXT786456:GXZ786456 GNX786456:GOD786456 GEB786456:GEH786456 FUF786456:FUL786456 FKJ786456:FKP786456 FAN786456:FAT786456 EQR786456:EQX786456 EGV786456:EHB786456 DWZ786456:DXF786456 DND786456:DNJ786456 DDH786456:DDN786456 CTL786456:CTR786456 CJP786456:CJV786456 BZT786456:BZZ786456 BPX786456:BQD786456 BGB786456:BGH786456 AWF786456:AWL786456 AMJ786456:AMP786456 ACN786456:ACT786456 SR786456:SX786456 IV786456:JB786456 WVH720920:WVN720920 WLL720920:WLR720920 WBP720920:WBV720920 VRT720920:VRZ720920 VHX720920:VID720920 UYB720920:UYH720920 UOF720920:UOL720920 UEJ720920:UEP720920 TUN720920:TUT720920 TKR720920:TKX720920 TAV720920:TBB720920 SQZ720920:SRF720920 SHD720920:SHJ720920 RXH720920:RXN720920 RNL720920:RNR720920 RDP720920:RDV720920 QTT720920:QTZ720920 QJX720920:QKD720920 QAB720920:QAH720920 PQF720920:PQL720920 PGJ720920:PGP720920 OWN720920:OWT720920 OMR720920:OMX720920 OCV720920:ODB720920 NSZ720920:NTF720920 NJD720920:NJJ720920 MZH720920:MZN720920 MPL720920:MPR720920 MFP720920:MFV720920 LVT720920:LVZ720920 LLX720920:LMD720920 LCB720920:LCH720920 KSF720920:KSL720920 KIJ720920:KIP720920 JYN720920:JYT720920 JOR720920:JOX720920 JEV720920:JFB720920 IUZ720920:IVF720920 ILD720920:ILJ720920 IBH720920:IBN720920 HRL720920:HRR720920 HHP720920:HHV720920 GXT720920:GXZ720920 GNX720920:GOD720920 GEB720920:GEH720920 FUF720920:FUL720920 FKJ720920:FKP720920 FAN720920:FAT720920 EQR720920:EQX720920 EGV720920:EHB720920 DWZ720920:DXF720920 DND720920:DNJ720920 DDH720920:DDN720920 CTL720920:CTR720920 CJP720920:CJV720920 BZT720920:BZZ720920 BPX720920:BQD720920 BGB720920:BGH720920 AWF720920:AWL720920 AMJ720920:AMP720920 ACN720920:ACT720920 SR720920:SX720920 IV720920:JB720920 WVH655384:WVN655384 WLL655384:WLR655384 WBP655384:WBV655384 VRT655384:VRZ655384 VHX655384:VID655384 UYB655384:UYH655384 UOF655384:UOL655384 UEJ655384:UEP655384 TUN655384:TUT655384 TKR655384:TKX655384 TAV655384:TBB655384 SQZ655384:SRF655384 SHD655384:SHJ655384 RXH655384:RXN655384 RNL655384:RNR655384 RDP655384:RDV655384 QTT655384:QTZ655384 QJX655384:QKD655384 QAB655384:QAH655384 PQF655384:PQL655384 PGJ655384:PGP655384 OWN655384:OWT655384 OMR655384:OMX655384 OCV655384:ODB655384 NSZ655384:NTF655384 NJD655384:NJJ655384 MZH655384:MZN655384 MPL655384:MPR655384 MFP655384:MFV655384 LVT655384:LVZ655384 LLX655384:LMD655384 LCB655384:LCH655384 KSF655384:KSL655384 KIJ655384:KIP655384 JYN655384:JYT655384 JOR655384:JOX655384 JEV655384:JFB655384 IUZ655384:IVF655384 ILD655384:ILJ655384 IBH655384:IBN655384 HRL655384:HRR655384 HHP655384:HHV655384 GXT655384:GXZ655384 GNX655384:GOD655384 GEB655384:GEH655384 FUF655384:FUL655384 FKJ655384:FKP655384 FAN655384:FAT655384 EQR655384:EQX655384 EGV655384:EHB655384 DWZ655384:DXF655384 DND655384:DNJ655384 DDH655384:DDN655384 CTL655384:CTR655384 CJP655384:CJV655384 BZT655384:BZZ655384 BPX655384:BQD655384 BGB655384:BGH655384 AWF655384:AWL655384 AMJ655384:AMP655384 ACN655384:ACT655384 SR655384:SX655384 IV655384:JB655384 WVH589848:WVN589848 WLL589848:WLR589848 WBP589848:WBV589848 VRT589848:VRZ589848 VHX589848:VID589848 UYB589848:UYH589848 UOF589848:UOL589848 UEJ589848:UEP589848 TUN589848:TUT589848 TKR589848:TKX589848 TAV589848:TBB589848 SQZ589848:SRF589848 SHD589848:SHJ589848 RXH589848:RXN589848 RNL589848:RNR589848 RDP589848:RDV589848 QTT589848:QTZ589848 QJX589848:QKD589848 QAB589848:QAH589848 PQF589848:PQL589848 PGJ589848:PGP589848 OWN589848:OWT589848 OMR589848:OMX589848 OCV589848:ODB589848 NSZ589848:NTF589848 NJD589848:NJJ589848 MZH589848:MZN589848 MPL589848:MPR589848 MFP589848:MFV589848 LVT589848:LVZ589848 LLX589848:LMD589848 LCB589848:LCH589848 KSF589848:KSL589848 KIJ589848:KIP589848 JYN589848:JYT589848 JOR589848:JOX589848 JEV589848:JFB589848 IUZ589848:IVF589848 ILD589848:ILJ589848 IBH589848:IBN589848 HRL589848:HRR589848 HHP589848:HHV589848 GXT589848:GXZ589848 GNX589848:GOD589848 GEB589848:GEH589848 FUF589848:FUL589848 FKJ589848:FKP589848 FAN589848:FAT589848 EQR589848:EQX589848 EGV589848:EHB589848 DWZ589848:DXF589848 DND589848:DNJ589848 DDH589848:DDN589848 CTL589848:CTR589848 CJP589848:CJV589848 BZT589848:BZZ589848 BPX589848:BQD589848 BGB589848:BGH589848 AWF589848:AWL589848 AMJ589848:AMP589848 ACN589848:ACT589848 SR589848:SX589848 IV589848:JB589848 WVH524312:WVN524312 WLL524312:WLR524312 WBP524312:WBV524312 VRT524312:VRZ524312 VHX524312:VID524312 UYB524312:UYH524312 UOF524312:UOL524312 UEJ524312:UEP524312 TUN524312:TUT524312 TKR524312:TKX524312 TAV524312:TBB524312 SQZ524312:SRF524312 SHD524312:SHJ524312 RXH524312:RXN524312 RNL524312:RNR524312 RDP524312:RDV524312 QTT524312:QTZ524312 QJX524312:QKD524312 QAB524312:QAH524312 PQF524312:PQL524312 PGJ524312:PGP524312 OWN524312:OWT524312 OMR524312:OMX524312 OCV524312:ODB524312 NSZ524312:NTF524312 NJD524312:NJJ524312 MZH524312:MZN524312 MPL524312:MPR524312 MFP524312:MFV524312 LVT524312:LVZ524312 LLX524312:LMD524312 LCB524312:LCH524312 KSF524312:KSL524312 KIJ524312:KIP524312 JYN524312:JYT524312 JOR524312:JOX524312 JEV524312:JFB524312 IUZ524312:IVF524312 ILD524312:ILJ524312 IBH524312:IBN524312 HRL524312:HRR524312 HHP524312:HHV524312 GXT524312:GXZ524312 GNX524312:GOD524312 GEB524312:GEH524312 FUF524312:FUL524312 FKJ524312:FKP524312 FAN524312:FAT524312 EQR524312:EQX524312 EGV524312:EHB524312 DWZ524312:DXF524312 DND524312:DNJ524312 DDH524312:DDN524312 CTL524312:CTR524312 CJP524312:CJV524312 BZT524312:BZZ524312 BPX524312:BQD524312 BGB524312:BGH524312 AWF524312:AWL524312 AMJ524312:AMP524312 ACN524312:ACT524312 SR524312:SX524312 IV524312:JB524312 WVH458776:WVN458776 WLL458776:WLR458776 WBP458776:WBV458776 VRT458776:VRZ458776 VHX458776:VID458776 UYB458776:UYH458776 UOF458776:UOL458776 UEJ458776:UEP458776 TUN458776:TUT458776 TKR458776:TKX458776 TAV458776:TBB458776 SQZ458776:SRF458776 SHD458776:SHJ458776 RXH458776:RXN458776 RNL458776:RNR458776 RDP458776:RDV458776 QTT458776:QTZ458776 QJX458776:QKD458776 QAB458776:QAH458776 PQF458776:PQL458776 PGJ458776:PGP458776 OWN458776:OWT458776 OMR458776:OMX458776 OCV458776:ODB458776 NSZ458776:NTF458776 NJD458776:NJJ458776 MZH458776:MZN458776 MPL458776:MPR458776 MFP458776:MFV458776 LVT458776:LVZ458776 LLX458776:LMD458776 LCB458776:LCH458776 KSF458776:KSL458776 KIJ458776:KIP458776 JYN458776:JYT458776 JOR458776:JOX458776 JEV458776:JFB458776 IUZ458776:IVF458776 ILD458776:ILJ458776 IBH458776:IBN458776 HRL458776:HRR458776 HHP458776:HHV458776 GXT458776:GXZ458776 GNX458776:GOD458776 GEB458776:GEH458776 FUF458776:FUL458776 FKJ458776:FKP458776 FAN458776:FAT458776 EQR458776:EQX458776 EGV458776:EHB458776 DWZ458776:DXF458776 DND458776:DNJ458776 DDH458776:DDN458776 CTL458776:CTR458776 CJP458776:CJV458776 BZT458776:BZZ458776 BPX458776:BQD458776 BGB458776:BGH458776 AWF458776:AWL458776 AMJ458776:AMP458776 ACN458776:ACT458776 SR458776:SX458776 IV458776:JB458776 WVH393240:WVN393240 WLL393240:WLR393240 WBP393240:WBV393240 VRT393240:VRZ393240 VHX393240:VID393240 UYB393240:UYH393240 UOF393240:UOL393240 UEJ393240:UEP393240 TUN393240:TUT393240 TKR393240:TKX393240 TAV393240:TBB393240 SQZ393240:SRF393240 SHD393240:SHJ393240 RXH393240:RXN393240 RNL393240:RNR393240 RDP393240:RDV393240 QTT393240:QTZ393240 QJX393240:QKD393240 QAB393240:QAH393240 PQF393240:PQL393240 PGJ393240:PGP393240 OWN393240:OWT393240 OMR393240:OMX393240 OCV393240:ODB393240 NSZ393240:NTF393240 NJD393240:NJJ393240 MZH393240:MZN393240 MPL393240:MPR393240 MFP393240:MFV393240 LVT393240:LVZ393240 LLX393240:LMD393240 LCB393240:LCH393240 KSF393240:KSL393240 KIJ393240:KIP393240 JYN393240:JYT393240 JOR393240:JOX393240 JEV393240:JFB393240 IUZ393240:IVF393240 ILD393240:ILJ393240 IBH393240:IBN393240 HRL393240:HRR393240 HHP393240:HHV393240 GXT393240:GXZ393240 GNX393240:GOD393240 GEB393240:GEH393240 FUF393240:FUL393240 FKJ393240:FKP393240 FAN393240:FAT393240 EQR393240:EQX393240 EGV393240:EHB393240 DWZ393240:DXF393240 DND393240:DNJ393240 DDH393240:DDN393240 CTL393240:CTR393240 CJP393240:CJV393240 BZT393240:BZZ393240 BPX393240:BQD393240 BGB393240:BGH393240 AWF393240:AWL393240 AMJ393240:AMP393240 ACN393240:ACT393240 SR393240:SX393240 IV393240:JB393240 WVH327704:WVN327704 WLL327704:WLR327704 WBP327704:WBV327704 VRT327704:VRZ327704 VHX327704:VID327704 UYB327704:UYH327704 UOF327704:UOL327704 UEJ327704:UEP327704 TUN327704:TUT327704 TKR327704:TKX327704 TAV327704:TBB327704 SQZ327704:SRF327704 SHD327704:SHJ327704 RXH327704:RXN327704 RNL327704:RNR327704 RDP327704:RDV327704 QTT327704:QTZ327704 QJX327704:QKD327704 QAB327704:QAH327704 PQF327704:PQL327704 PGJ327704:PGP327704 OWN327704:OWT327704 OMR327704:OMX327704 OCV327704:ODB327704 NSZ327704:NTF327704 NJD327704:NJJ327704 MZH327704:MZN327704 MPL327704:MPR327704 MFP327704:MFV327704 LVT327704:LVZ327704 LLX327704:LMD327704 LCB327704:LCH327704 KSF327704:KSL327704 KIJ327704:KIP327704 JYN327704:JYT327704 JOR327704:JOX327704 JEV327704:JFB327704 IUZ327704:IVF327704 ILD327704:ILJ327704 IBH327704:IBN327704 HRL327704:HRR327704 HHP327704:HHV327704 GXT327704:GXZ327704 GNX327704:GOD327704 GEB327704:GEH327704 FUF327704:FUL327704 FKJ327704:FKP327704 FAN327704:FAT327704 EQR327704:EQX327704 EGV327704:EHB327704 DWZ327704:DXF327704 DND327704:DNJ327704 DDH327704:DDN327704 CTL327704:CTR327704 CJP327704:CJV327704 BZT327704:BZZ327704 BPX327704:BQD327704 BGB327704:BGH327704 AWF327704:AWL327704 AMJ327704:AMP327704 ACN327704:ACT327704 SR327704:SX327704 IV327704:JB327704 WVH262168:WVN262168 WLL262168:WLR262168 WBP262168:WBV262168 VRT262168:VRZ262168 VHX262168:VID262168 UYB262168:UYH262168 UOF262168:UOL262168 UEJ262168:UEP262168 TUN262168:TUT262168 TKR262168:TKX262168 TAV262168:TBB262168 SQZ262168:SRF262168 SHD262168:SHJ262168 RXH262168:RXN262168 RNL262168:RNR262168 RDP262168:RDV262168 QTT262168:QTZ262168 QJX262168:QKD262168 QAB262168:QAH262168 PQF262168:PQL262168 PGJ262168:PGP262168 OWN262168:OWT262168 OMR262168:OMX262168 OCV262168:ODB262168 NSZ262168:NTF262168 NJD262168:NJJ262168 MZH262168:MZN262168 MPL262168:MPR262168 MFP262168:MFV262168 LVT262168:LVZ262168 LLX262168:LMD262168 LCB262168:LCH262168 KSF262168:KSL262168 KIJ262168:KIP262168 JYN262168:JYT262168 JOR262168:JOX262168 JEV262168:JFB262168 IUZ262168:IVF262168 ILD262168:ILJ262168 IBH262168:IBN262168 HRL262168:HRR262168 HHP262168:HHV262168 GXT262168:GXZ262168 GNX262168:GOD262168 GEB262168:GEH262168 FUF262168:FUL262168 FKJ262168:FKP262168 FAN262168:FAT262168 EQR262168:EQX262168 EGV262168:EHB262168 DWZ262168:DXF262168 DND262168:DNJ262168 DDH262168:DDN262168 CTL262168:CTR262168 CJP262168:CJV262168 BZT262168:BZZ262168 BPX262168:BQD262168 BGB262168:BGH262168 AWF262168:AWL262168 AMJ262168:AMP262168 ACN262168:ACT262168 SR262168:SX262168 IV262168:JB262168 WVH196632:WVN196632 WLL196632:WLR196632 WBP196632:WBV196632 VRT196632:VRZ196632 VHX196632:VID196632 UYB196632:UYH196632 UOF196632:UOL196632 UEJ196632:UEP196632 TUN196632:TUT196632 TKR196632:TKX196632 TAV196632:TBB196632 SQZ196632:SRF196632 SHD196632:SHJ196632 RXH196632:RXN196632 RNL196632:RNR196632 RDP196632:RDV196632 QTT196632:QTZ196632 QJX196632:QKD196632 QAB196632:QAH196632 PQF196632:PQL196632 PGJ196632:PGP196632 OWN196632:OWT196632 OMR196632:OMX196632 OCV196632:ODB196632 NSZ196632:NTF196632 NJD196632:NJJ196632 MZH196632:MZN196632 MPL196632:MPR196632 MFP196632:MFV196632 LVT196632:LVZ196632 LLX196632:LMD196632 LCB196632:LCH196632 KSF196632:KSL196632 KIJ196632:KIP196632 JYN196632:JYT196632 JOR196632:JOX196632 JEV196632:JFB196632 IUZ196632:IVF196632 ILD196632:ILJ196632 IBH196632:IBN196632 HRL196632:HRR196632 HHP196632:HHV196632 GXT196632:GXZ196632 GNX196632:GOD196632 GEB196632:GEH196632 FUF196632:FUL196632 FKJ196632:FKP196632 FAN196632:FAT196632 EQR196632:EQX196632 EGV196632:EHB196632 DWZ196632:DXF196632 DND196632:DNJ196632 DDH196632:DDN196632 CTL196632:CTR196632 CJP196632:CJV196632 BZT196632:BZZ196632 BPX196632:BQD196632 BGB196632:BGH196632 AWF196632:AWL196632 AMJ196632:AMP196632 ACN196632:ACT196632 SR196632:SX196632 IV196632:JB196632 WVH131096:WVN131096 WLL131096:WLR131096 WBP131096:WBV131096 VRT131096:VRZ131096 VHX131096:VID131096 UYB131096:UYH131096 UOF131096:UOL131096 UEJ131096:UEP131096 TUN131096:TUT131096 TKR131096:TKX131096 TAV131096:TBB131096 SQZ131096:SRF131096 SHD131096:SHJ131096 RXH131096:RXN131096 RNL131096:RNR131096 RDP131096:RDV131096 QTT131096:QTZ131096 QJX131096:QKD131096 QAB131096:QAH131096 PQF131096:PQL131096 PGJ131096:PGP131096 OWN131096:OWT131096 OMR131096:OMX131096 OCV131096:ODB131096 NSZ131096:NTF131096 NJD131096:NJJ131096 MZH131096:MZN131096 MPL131096:MPR131096 MFP131096:MFV131096 LVT131096:LVZ131096 LLX131096:LMD131096 LCB131096:LCH131096 KSF131096:KSL131096 KIJ131096:KIP131096 JYN131096:JYT131096 JOR131096:JOX131096 JEV131096:JFB131096 IUZ131096:IVF131096 ILD131096:ILJ131096 IBH131096:IBN131096 HRL131096:HRR131096 HHP131096:HHV131096 GXT131096:GXZ131096 GNX131096:GOD131096 GEB131096:GEH131096 FUF131096:FUL131096 FKJ131096:FKP131096 FAN131096:FAT131096 EQR131096:EQX131096 EGV131096:EHB131096 DWZ131096:DXF131096 DND131096:DNJ131096 DDH131096:DDN131096 CTL131096:CTR131096 CJP131096:CJV131096 BZT131096:BZZ131096 BPX131096:BQD131096 BGB131096:BGH131096 AWF131096:AWL131096 AMJ131096:AMP131096 ACN131096:ACT131096 SR131096:SX131096 IV131096:JB131096 WVH65560:WVN65560 WLL65560:WLR65560 WBP65560:WBV65560 VRT65560:VRZ65560 VHX65560:VID65560 UYB65560:UYH65560 UOF65560:UOL65560 UEJ65560:UEP65560 TUN65560:TUT65560 TKR65560:TKX65560 TAV65560:TBB65560 SQZ65560:SRF65560 SHD65560:SHJ65560 RXH65560:RXN65560 RNL65560:RNR65560 RDP65560:RDV65560 QTT65560:QTZ65560 QJX65560:QKD65560 QAB65560:QAH65560 PQF65560:PQL65560 PGJ65560:PGP65560 OWN65560:OWT65560 OMR65560:OMX65560 OCV65560:ODB65560 NSZ65560:NTF65560 NJD65560:NJJ65560 MZH65560:MZN65560 MPL65560:MPR65560 MFP65560:MFV65560 LVT65560:LVZ65560 LLX65560:LMD65560 LCB65560:LCH65560 KSF65560:KSL65560 KIJ65560:KIP65560 JYN65560:JYT65560 JOR65560:JOX65560 JEV65560:JFB65560 IUZ65560:IVF65560 ILD65560:ILJ65560 IBH65560:IBN65560 HRL65560:HRR65560 HHP65560:HHV65560 GXT65560:GXZ65560 GNX65560:GOD65560 GEB65560:GEH65560 FUF65560:FUL65560 FKJ65560:FKP65560 FAN65560:FAT65560 EQR65560:EQX65560 EGV65560:EHB65560 DWZ65560:DXF65560 DND65560:DNJ65560 DDH65560:DDN65560 CTL65560:CTR65560 CJP65560:CJV65560 BZT65560:BZZ65560 BPX65560:BQD65560 BGB65560:BGH65560 AWF65560:AWL65560 AMJ65560:AMP65560 ACN65560:ACT65560 SR65560:SX65560 IV65560:JB65560 WVG983044 WLK983044 WBO983044 VRS983044 VHW983044 UYA983044 UOE983044 UEI983044 TUM983044 TKQ983044 TAU983044 SQY983044 SHC983044 RXG983044 RNK983044 RDO983044 QTS983044 QJW983044 QAA983044 PQE983044 PGI983044 OWM983044 OMQ983044 OCU983044 NSY983044 NJC983044 MZG983044 MPK983044 MFO983044 LVS983044 LLW983044 LCA983044 KSE983044 KII983044 JYM983044 JOQ983044 JEU983044 IUY983044 ILC983044 IBG983044 HRK983044 HHO983044 GXS983044 GNW983044 GEA983044 FUE983044 FKI983044 FAM983044 EQQ983044 EGU983044 DWY983044 DNC983044 DDG983044 CTK983044 CJO983044 BZS983044 BPW983044 BGA983044 AWE983044 AMI983044 ACM983044 SQ983044 IU983044 WVG917508 WLK917508 WBO917508 VRS917508 VHW917508 UYA917508 UOE917508 UEI917508 TUM917508 TKQ917508 TAU917508 SQY917508 SHC917508 RXG917508 RNK917508 RDO917508 QTS917508 QJW917508 QAA917508 PQE917508 PGI917508 OWM917508 OMQ917508 OCU917508 NSY917508 NJC917508 MZG917508 MPK917508 MFO917508 LVS917508 LLW917508 LCA917508 KSE917508 KII917508 JYM917508 JOQ917508 JEU917508 IUY917508 ILC917508 IBG917508 HRK917508 HHO917508 GXS917508 GNW917508 GEA917508 FUE917508 FKI917508 FAM917508 EQQ917508 EGU917508 DWY917508 DNC917508 DDG917508 CTK917508 CJO917508 BZS917508 BPW917508 BGA917508 AWE917508 AMI917508 ACM917508 SQ917508 IU917508 WVG851972 WLK851972 WBO851972 VRS851972 VHW851972 UYA851972 UOE851972 UEI851972 TUM851972 TKQ851972 TAU851972 SQY851972 SHC851972 RXG851972 RNK851972 RDO851972 QTS851972 QJW851972 QAA851972 PQE851972 PGI851972 OWM851972 OMQ851972 OCU851972 NSY851972 NJC851972 MZG851972 MPK851972 MFO851972 LVS851972 LLW851972 LCA851972 KSE851972 KII851972 JYM851972 JOQ851972 JEU851972 IUY851972 ILC851972 IBG851972 HRK851972 HHO851972 GXS851972 GNW851972 GEA851972 FUE851972 FKI851972 FAM851972 EQQ851972 EGU851972 DWY851972 DNC851972 DDG851972 CTK851972 CJO851972 BZS851972 BPW851972 BGA851972 AWE851972 AMI851972 ACM851972 SQ851972 IU851972 WVG786436 WLK786436 WBO786436 VRS786436 VHW786436 UYA786436 UOE786436 UEI786436 TUM786436 TKQ786436 TAU786436 SQY786436 SHC786436 RXG786436 RNK786436 RDO786436 QTS786436 QJW786436 QAA786436 PQE786436 PGI786436 OWM786436 OMQ786436 OCU786436 NSY786436 NJC786436 MZG786436 MPK786436 MFO786436 LVS786436 LLW786436 LCA786436 KSE786436 KII786436 JYM786436 JOQ786436 JEU786436 IUY786436 ILC786436 IBG786436 HRK786436 HHO786436 GXS786436 GNW786436 GEA786436 FUE786436 FKI786436 FAM786436 EQQ786436 EGU786436 DWY786436 DNC786436 DDG786436 CTK786436 CJO786436 BZS786436 BPW786436 BGA786436 AWE786436 AMI786436 ACM786436 SQ786436 IU786436 WVG720900 WLK720900 WBO720900 VRS720900 VHW720900 UYA720900 UOE720900 UEI720900 TUM720900 TKQ720900 TAU720900 SQY720900 SHC720900 RXG720900 RNK720900 RDO720900 QTS720900 QJW720900 QAA720900 PQE720900 PGI720900 OWM720900 OMQ720900 OCU720900 NSY720900 NJC720900 MZG720900 MPK720900 MFO720900 LVS720900 LLW720900 LCA720900 KSE720900 KII720900 JYM720900 JOQ720900 JEU720900 IUY720900 ILC720900 IBG720900 HRK720900 HHO720900 GXS720900 GNW720900 GEA720900 FUE720900 FKI720900 FAM720900 EQQ720900 EGU720900 DWY720900 DNC720900 DDG720900 CTK720900 CJO720900 BZS720900 BPW720900 BGA720900 AWE720900 AMI720900 ACM720900 SQ720900 IU720900 WVG655364 WLK655364 WBO655364 VRS655364 VHW655364 UYA655364 UOE655364 UEI655364 TUM655364 TKQ655364 TAU655364 SQY655364 SHC655364 RXG655364 RNK655364 RDO655364 QTS655364 QJW655364 QAA655364 PQE655364 PGI655364 OWM655364 OMQ655364 OCU655364 NSY655364 NJC655364 MZG655364 MPK655364 MFO655364 LVS655364 LLW655364 LCA655364 KSE655364 KII655364 JYM655364 JOQ655364 JEU655364 IUY655364 ILC655364 IBG655364 HRK655364 HHO655364 GXS655364 GNW655364 GEA655364 FUE655364 FKI655364 FAM655364 EQQ655364 EGU655364 DWY655364 DNC655364 DDG655364 CTK655364 CJO655364 BZS655364 BPW655364 BGA655364 AWE655364 AMI655364 ACM655364 SQ655364 IU655364 WVG589828 WLK589828 WBO589828 VRS589828 VHW589828 UYA589828 UOE589828 UEI589828 TUM589828 TKQ589828 TAU589828 SQY589828 SHC589828 RXG589828 RNK589828 RDO589828 QTS589828 QJW589828 QAA589828 PQE589828 PGI589828 OWM589828 OMQ589828 OCU589828 NSY589828 NJC589828 MZG589828 MPK589828 MFO589828 LVS589828 LLW589828 LCA589828 KSE589828 KII589828 JYM589828 JOQ589828 JEU589828 IUY589828 ILC589828 IBG589828 HRK589828 HHO589828 GXS589828 GNW589828 GEA589828 FUE589828 FKI589828 FAM589828 EQQ589828 EGU589828 DWY589828 DNC589828 DDG589828 CTK589828 CJO589828 BZS589828 BPW589828 BGA589828 AWE589828 AMI589828 ACM589828 SQ589828 IU589828 WVG524292 WLK524292 WBO524292 VRS524292 VHW524292 UYA524292 UOE524292 UEI524292 TUM524292 TKQ524292 TAU524292 SQY524292 SHC524292 RXG524292 RNK524292 RDO524292 QTS524292 QJW524292 QAA524292 PQE524292 PGI524292 OWM524292 OMQ524292 OCU524292 NSY524292 NJC524292 MZG524292 MPK524292 MFO524292 LVS524292 LLW524292 LCA524292 KSE524292 KII524292 JYM524292 JOQ524292 JEU524292 IUY524292 ILC524292 IBG524292 HRK524292 HHO524292 GXS524292 GNW524292 GEA524292 FUE524292 FKI524292 FAM524292 EQQ524292 EGU524292 DWY524292 DNC524292 DDG524292 CTK524292 CJO524292 BZS524292 BPW524292 BGA524292 AWE524292 AMI524292 ACM524292 SQ524292 IU524292 WVG458756 WLK458756 WBO458756 VRS458756 VHW458756 UYA458756 UOE458756 UEI458756 TUM458756 TKQ458756 TAU458756 SQY458756 SHC458756 RXG458756 RNK458756 RDO458756 QTS458756 QJW458756 QAA458756 PQE458756 PGI458756 OWM458756 OMQ458756 OCU458756 NSY458756 NJC458756 MZG458756 MPK458756 MFO458756 LVS458756 LLW458756 LCA458756 KSE458756 KII458756 JYM458756 JOQ458756 JEU458756 IUY458756 ILC458756 IBG458756 HRK458756 HHO458756 GXS458756 GNW458756 GEA458756 FUE458756 FKI458756 FAM458756 EQQ458756 EGU458756 DWY458756 DNC458756 DDG458756 CTK458756 CJO458756 BZS458756 BPW458756 BGA458756 AWE458756 AMI458756 ACM458756 SQ458756 IU458756 WVG393220 WLK393220 WBO393220 VRS393220 VHW393220 UYA393220 UOE393220 UEI393220 TUM393220 TKQ393220 TAU393220 SQY393220 SHC393220 RXG393220 RNK393220 RDO393220 QTS393220 QJW393220 QAA393220 PQE393220 PGI393220 OWM393220 OMQ393220 OCU393220 NSY393220 NJC393220 MZG393220 MPK393220 MFO393220 LVS393220 LLW393220 LCA393220 KSE393220 KII393220 JYM393220 JOQ393220 JEU393220 IUY393220 ILC393220 IBG393220 HRK393220 HHO393220 GXS393220 GNW393220 GEA393220 FUE393220 FKI393220 FAM393220 EQQ393220 EGU393220 DWY393220 DNC393220 DDG393220 CTK393220 CJO393220 BZS393220 BPW393220 BGA393220 AWE393220 AMI393220 ACM393220 SQ393220 IU393220 WVG327684 WLK327684 WBO327684 VRS327684 VHW327684 UYA327684 UOE327684 UEI327684 TUM327684 TKQ327684 TAU327684 SQY327684 SHC327684 RXG327684 RNK327684 RDO327684 QTS327684 QJW327684 QAA327684 PQE327684 PGI327684 OWM327684 OMQ327684 OCU327684 NSY327684 NJC327684 MZG327684 MPK327684 MFO327684 LVS327684 LLW327684 LCA327684 KSE327684 KII327684 JYM327684 JOQ327684 JEU327684 IUY327684 ILC327684 IBG327684 HRK327684 HHO327684 GXS327684 GNW327684 GEA327684 FUE327684 FKI327684 FAM327684 EQQ327684 EGU327684 DWY327684 DNC327684 DDG327684 CTK327684 CJO327684 BZS327684 BPW327684 BGA327684 AWE327684 AMI327684 ACM327684 SQ327684 IU327684 WVG262148 WLK262148 WBO262148 VRS262148 VHW262148 UYA262148 UOE262148 UEI262148 TUM262148 TKQ262148 TAU262148 SQY262148 SHC262148 RXG262148 RNK262148 RDO262148 QTS262148 QJW262148 QAA262148 PQE262148 PGI262148 OWM262148 OMQ262148 OCU262148 NSY262148 NJC262148 MZG262148 MPK262148 MFO262148 LVS262148 LLW262148 LCA262148 KSE262148 KII262148 JYM262148 JOQ262148 JEU262148 IUY262148 ILC262148 IBG262148 HRK262148 HHO262148 GXS262148 GNW262148 GEA262148 FUE262148 FKI262148 FAM262148 EQQ262148 EGU262148 DWY262148 DNC262148 DDG262148 CTK262148 CJO262148 BZS262148 BPW262148 BGA262148 AWE262148 AMI262148 ACM262148 SQ262148 IU262148 WVG196612 WLK196612 WBO196612 VRS196612 VHW196612 UYA196612 UOE196612 UEI196612 TUM196612 TKQ196612 TAU196612 SQY196612 SHC196612 RXG196612 RNK196612 RDO196612 QTS196612 QJW196612 QAA196612 PQE196612 PGI196612 OWM196612 OMQ196612 OCU196612 NSY196612 NJC196612 MZG196612 MPK196612 MFO196612 LVS196612 LLW196612 LCA196612 KSE196612 KII196612 JYM196612 JOQ196612 JEU196612 IUY196612 ILC196612 IBG196612 HRK196612 HHO196612 GXS196612 GNW196612 GEA196612 FUE196612 FKI196612 FAM196612 EQQ196612 EGU196612 DWY196612 DNC196612 DDG196612 CTK196612 CJO196612 BZS196612 BPW196612 BGA196612 AWE196612 AMI196612 ACM196612 SQ196612 IU196612 WVG131076 WLK131076 WBO131076 VRS131076 VHW131076 UYA131076 UOE131076 UEI131076 TUM131076 TKQ131076 TAU131076 SQY131076 SHC131076 RXG131076 RNK131076 RDO131076 QTS131076 QJW131076 QAA131076 PQE131076 PGI131076 OWM131076 OMQ131076 OCU131076 NSY131076 NJC131076 MZG131076 MPK131076 MFO131076 LVS131076 LLW131076 LCA131076 KSE131076 KII131076 JYM131076 JOQ131076 JEU131076 IUY131076 ILC131076 IBG131076 HRK131076 HHO131076 GXS131076 GNW131076 GEA131076 FUE131076 FKI131076 FAM131076 EQQ131076 EGU131076 DWY131076 DNC131076 DDG131076 CTK131076 CJO131076 BZS131076 BPW131076 BGA131076 AWE131076 AMI131076 ACM131076 SQ131076 IU131076 WVG65540 WLK65540 WBO65540 VRS65540 VHW65540 UYA65540 UOE65540 UEI65540 TUM65540 TKQ65540 TAU65540 SQY65540 SHC65540 RXG65540 RNK65540 RDO65540 QTS65540 QJW65540 QAA65540 PQE65540 PGI65540 OWM65540 OMQ65540 OCU65540 NSY65540 NJC65540 MZG65540 MPK65540 MFO65540 LVS65540 LLW65540 LCA65540 KSE65540 KII65540 JYM65540 JOQ65540 JEU65540 IUY65540 ILC65540 IBG65540 HRK65540 HHO65540 GXS65540 GNW65540 GEA65540 FUE65540 FKI65540 FAM65540 EQQ65540 EGU65540 DWY65540 DNC65540 DDG65540 CTK65540 CJO65540 BZS65540 BPW65540 BGA65540 AWE65540 AMI65540 ACM65540 SQ65540 IU65540 WVH983066:WVN983066 WLL983066:WLR983066 WBP983066:WBV983066 VRT983066:VRZ983066 VHX983066:VID983066 UYB983066:UYH983066 UOF983066:UOL983066 UEJ983066:UEP983066 TUN983066:TUT983066 TKR983066:TKX983066 TAV983066:TBB983066 SQZ983066:SRF983066 SHD983066:SHJ983066 RXH983066:RXN983066 RNL983066:RNR983066 RDP983066:RDV983066 QTT983066:QTZ983066 QJX983066:QKD983066 QAB983066:QAH983066 PQF983066:PQL983066 PGJ983066:PGP983066 OWN983066:OWT983066 OMR983066:OMX983066 OCV983066:ODB983066 NSZ983066:NTF983066 NJD983066:NJJ983066 MZH983066:MZN983066 MPL983066:MPR983066 MFP983066:MFV983066 LVT983066:LVZ983066 LLX983066:LMD983066 LCB983066:LCH983066 KSF983066:KSL983066 KIJ983066:KIP983066 JYN983066:JYT983066 JOR983066:JOX983066 JEV983066:JFB983066 IUZ983066:IVF983066 ILD983066:ILJ983066 IBH983066:IBN983066 HRL983066:HRR983066 HHP983066:HHV983066 GXT983066:GXZ983066 GNX983066:GOD983066 GEB983066:GEH983066 FUF983066:FUL983066 FKJ983066:FKP983066 FAN983066:FAT983066 EQR983066:EQX983066 EGV983066:EHB983066 DWZ983066:DXF983066 DND983066:DNJ983066 DDH983066:DDN983066 CTL983066:CTR983066 CJP983066:CJV983066 BZT983066:BZZ983066 BPX983066:BQD983066 BGB983066:BGH983066 AWF983066:AWL983066 AMJ983066:AMP983066 ACN983066:ACT983066 SR983066:SX983066 IV983066:JB983066 WVH917530:WVN917530 WLL917530:WLR917530 WBP917530:WBV917530 VRT917530:VRZ917530 VHX917530:VID917530 UYB917530:UYH917530 UOF917530:UOL917530 UEJ917530:UEP917530 TUN917530:TUT917530 TKR917530:TKX917530 TAV917530:TBB917530 SQZ917530:SRF917530 SHD917530:SHJ917530 RXH917530:RXN917530 RNL917530:RNR917530 RDP917530:RDV917530 QTT917530:QTZ917530 QJX917530:QKD917530 QAB917530:QAH917530 PQF917530:PQL917530 PGJ917530:PGP917530 OWN917530:OWT917530 OMR917530:OMX917530 OCV917530:ODB917530 NSZ917530:NTF917530 NJD917530:NJJ917530 MZH917530:MZN917530 MPL917530:MPR917530 MFP917530:MFV917530 LVT917530:LVZ917530 LLX917530:LMD917530 LCB917530:LCH917530 KSF917530:KSL917530 KIJ917530:KIP917530 JYN917530:JYT917530 JOR917530:JOX917530 JEV917530:JFB917530 IUZ917530:IVF917530 ILD917530:ILJ917530 IBH917530:IBN917530 HRL917530:HRR917530 HHP917530:HHV917530 GXT917530:GXZ917530 GNX917530:GOD917530 GEB917530:GEH917530 FUF917530:FUL917530 FKJ917530:FKP917530 FAN917530:FAT917530 EQR917530:EQX917530 EGV917530:EHB917530 DWZ917530:DXF917530 DND917530:DNJ917530 DDH917530:DDN917530 CTL917530:CTR917530 CJP917530:CJV917530 BZT917530:BZZ917530 BPX917530:BQD917530 BGB917530:BGH917530 AWF917530:AWL917530 AMJ917530:AMP917530 ACN917530:ACT917530 SR917530:SX917530 IV917530:JB917530 WVH851994:WVN851994 WLL851994:WLR851994 WBP851994:WBV851994 VRT851994:VRZ851994 VHX851994:VID851994 UYB851994:UYH851994 UOF851994:UOL851994 UEJ851994:UEP851994 TUN851994:TUT851994 TKR851994:TKX851994 TAV851994:TBB851994 SQZ851994:SRF851994 SHD851994:SHJ851994 RXH851994:RXN851994 RNL851994:RNR851994 RDP851994:RDV851994 QTT851994:QTZ851994 QJX851994:QKD851994 QAB851994:QAH851994 PQF851994:PQL851994 PGJ851994:PGP851994 OWN851994:OWT851994 OMR851994:OMX851994 OCV851994:ODB851994 NSZ851994:NTF851994 NJD851994:NJJ851994 MZH851994:MZN851994 MPL851994:MPR851994 MFP851994:MFV851994 LVT851994:LVZ851994 LLX851994:LMD851994 LCB851994:LCH851994 KSF851994:KSL851994 KIJ851994:KIP851994 JYN851994:JYT851994 JOR851994:JOX851994 JEV851994:JFB851994 IUZ851994:IVF851994 ILD851994:ILJ851994 IBH851994:IBN851994 HRL851994:HRR851994 HHP851994:HHV851994 GXT851994:GXZ851994 GNX851994:GOD851994 GEB851994:GEH851994 FUF851994:FUL851994 FKJ851994:FKP851994 FAN851994:FAT851994 EQR851994:EQX851994 EGV851994:EHB851994 DWZ851994:DXF851994 DND851994:DNJ851994 DDH851994:DDN851994 CTL851994:CTR851994 CJP851994:CJV851994 BZT851994:BZZ851994 BPX851994:BQD851994 BGB851994:BGH851994 AWF851994:AWL851994 AMJ851994:AMP851994 ACN851994:ACT851994 SR851994:SX851994 IV851994:JB851994 WVH786458:WVN786458 WLL786458:WLR786458 WBP786458:WBV786458 VRT786458:VRZ786458 VHX786458:VID786458 UYB786458:UYH786458 UOF786458:UOL786458 UEJ786458:UEP786458 TUN786458:TUT786458 TKR786458:TKX786458 TAV786458:TBB786458 SQZ786458:SRF786458 SHD786458:SHJ786458 RXH786458:RXN786458 RNL786458:RNR786458 RDP786458:RDV786458 QTT786458:QTZ786458 QJX786458:QKD786458 QAB786458:QAH786458 PQF786458:PQL786458 PGJ786458:PGP786458 OWN786458:OWT786458 OMR786458:OMX786458 OCV786458:ODB786458 NSZ786458:NTF786458 NJD786458:NJJ786458 MZH786458:MZN786458 MPL786458:MPR786458 MFP786458:MFV786458 LVT786458:LVZ786458 LLX786458:LMD786458 LCB786458:LCH786458 KSF786458:KSL786458 KIJ786458:KIP786458 JYN786458:JYT786458 JOR786458:JOX786458 JEV786458:JFB786458 IUZ786458:IVF786458 ILD786458:ILJ786458 IBH786458:IBN786458 HRL786458:HRR786458 HHP786458:HHV786458 GXT786458:GXZ786458 GNX786458:GOD786458 GEB786458:GEH786458 FUF786458:FUL786458 FKJ786458:FKP786458 FAN786458:FAT786458 EQR786458:EQX786458 EGV786458:EHB786458 DWZ786458:DXF786458 DND786458:DNJ786458 DDH786458:DDN786458 CTL786458:CTR786458 CJP786458:CJV786458 BZT786458:BZZ786458 BPX786458:BQD786458 BGB786458:BGH786458 AWF786458:AWL786458 AMJ786458:AMP786458 ACN786458:ACT786458 SR786458:SX786458 IV786458:JB786458 WVH720922:WVN720922 WLL720922:WLR720922 WBP720922:WBV720922 VRT720922:VRZ720922 VHX720922:VID720922 UYB720922:UYH720922 UOF720922:UOL720922 UEJ720922:UEP720922 TUN720922:TUT720922 TKR720922:TKX720922 TAV720922:TBB720922 SQZ720922:SRF720922 SHD720922:SHJ720922 RXH720922:RXN720922 RNL720922:RNR720922 RDP720922:RDV720922 QTT720922:QTZ720922 QJX720922:QKD720922 QAB720922:QAH720922 PQF720922:PQL720922 PGJ720922:PGP720922 OWN720922:OWT720922 OMR720922:OMX720922 OCV720922:ODB720922 NSZ720922:NTF720922 NJD720922:NJJ720922 MZH720922:MZN720922 MPL720922:MPR720922 MFP720922:MFV720922 LVT720922:LVZ720922 LLX720922:LMD720922 LCB720922:LCH720922 KSF720922:KSL720922 KIJ720922:KIP720922 JYN720922:JYT720922 JOR720922:JOX720922 JEV720922:JFB720922 IUZ720922:IVF720922 ILD720922:ILJ720922 IBH720922:IBN720922 HRL720922:HRR720922 HHP720922:HHV720922 GXT720922:GXZ720922 GNX720922:GOD720922 GEB720922:GEH720922 FUF720922:FUL720922 FKJ720922:FKP720922 FAN720922:FAT720922 EQR720922:EQX720922 EGV720922:EHB720922 DWZ720922:DXF720922 DND720922:DNJ720922 DDH720922:DDN720922 CTL720922:CTR720922 CJP720922:CJV720922 BZT720922:BZZ720922 BPX720922:BQD720922 BGB720922:BGH720922 AWF720922:AWL720922 AMJ720922:AMP720922 ACN720922:ACT720922 SR720922:SX720922 IV720922:JB720922 WVH655386:WVN655386 WLL655386:WLR655386 WBP655386:WBV655386 VRT655386:VRZ655386 VHX655386:VID655386 UYB655386:UYH655386 UOF655386:UOL655386 UEJ655386:UEP655386 TUN655386:TUT655386 TKR655386:TKX655386 TAV655386:TBB655386 SQZ655386:SRF655386 SHD655386:SHJ655386 RXH655386:RXN655386 RNL655386:RNR655386 RDP655386:RDV655386 QTT655386:QTZ655386 QJX655386:QKD655386 QAB655386:QAH655386 PQF655386:PQL655386 PGJ655386:PGP655386 OWN655386:OWT655386 OMR655386:OMX655386 OCV655386:ODB655386 NSZ655386:NTF655386 NJD655386:NJJ655386 MZH655386:MZN655386 MPL655386:MPR655386 MFP655386:MFV655386 LVT655386:LVZ655386 LLX655386:LMD655386 LCB655386:LCH655386 KSF655386:KSL655386 KIJ655386:KIP655386 JYN655386:JYT655386 JOR655386:JOX655386 JEV655386:JFB655386 IUZ655386:IVF655386 ILD655386:ILJ655386 IBH655386:IBN655386 HRL655386:HRR655386 HHP655386:HHV655386 GXT655386:GXZ655386 GNX655386:GOD655386 GEB655386:GEH655386 FUF655386:FUL655386 FKJ655386:FKP655386 FAN655386:FAT655386 EQR655386:EQX655386 EGV655386:EHB655386 DWZ655386:DXF655386 DND655386:DNJ655386 DDH655386:DDN655386 CTL655386:CTR655386 CJP655386:CJV655386 BZT655386:BZZ655386 BPX655386:BQD655386 BGB655386:BGH655386 AWF655386:AWL655386 AMJ655386:AMP655386 ACN655386:ACT655386 SR655386:SX655386 IV655386:JB655386 WVH589850:WVN589850 WLL589850:WLR589850 WBP589850:WBV589850 VRT589850:VRZ589850 VHX589850:VID589850 UYB589850:UYH589850 UOF589850:UOL589850 UEJ589850:UEP589850 TUN589850:TUT589850 TKR589850:TKX589850 TAV589850:TBB589850 SQZ589850:SRF589850 SHD589850:SHJ589850 RXH589850:RXN589850 RNL589850:RNR589850 RDP589850:RDV589850 QTT589850:QTZ589850 QJX589850:QKD589850 QAB589850:QAH589850 PQF589850:PQL589850 PGJ589850:PGP589850 OWN589850:OWT589850 OMR589850:OMX589850 OCV589850:ODB589850 NSZ589850:NTF589850 NJD589850:NJJ589850 MZH589850:MZN589850 MPL589850:MPR589850 MFP589850:MFV589850 LVT589850:LVZ589850 LLX589850:LMD589850 LCB589850:LCH589850 KSF589850:KSL589850 KIJ589850:KIP589850 JYN589850:JYT589850 JOR589850:JOX589850 JEV589850:JFB589850 IUZ589850:IVF589850 ILD589850:ILJ589850 IBH589850:IBN589850 HRL589850:HRR589850 HHP589850:HHV589850 GXT589850:GXZ589850 GNX589850:GOD589850 GEB589850:GEH589850 FUF589850:FUL589850 FKJ589850:FKP589850 FAN589850:FAT589850 EQR589850:EQX589850 EGV589850:EHB589850 DWZ589850:DXF589850 DND589850:DNJ589850 DDH589850:DDN589850 CTL589850:CTR589850 CJP589850:CJV589850 BZT589850:BZZ589850 BPX589850:BQD589850 BGB589850:BGH589850 AWF589850:AWL589850 AMJ589850:AMP589850 ACN589850:ACT589850 SR589850:SX589850 IV589850:JB589850 WVH524314:WVN524314 WLL524314:WLR524314 WBP524314:WBV524314 VRT524314:VRZ524314 VHX524314:VID524314 UYB524314:UYH524314 UOF524314:UOL524314 UEJ524314:UEP524314 TUN524314:TUT524314 TKR524314:TKX524314 TAV524314:TBB524314 SQZ524314:SRF524314 SHD524314:SHJ524314 RXH524314:RXN524314 RNL524314:RNR524314 RDP524314:RDV524314 QTT524314:QTZ524314 QJX524314:QKD524314 QAB524314:QAH524314 PQF524314:PQL524314 PGJ524314:PGP524314 OWN524314:OWT524314 OMR524314:OMX524314 OCV524314:ODB524314 NSZ524314:NTF524314 NJD524314:NJJ524314 MZH524314:MZN524314 MPL524314:MPR524314 MFP524314:MFV524314 LVT524314:LVZ524314 LLX524314:LMD524314 LCB524314:LCH524314 KSF524314:KSL524314 KIJ524314:KIP524314 JYN524314:JYT524314 JOR524314:JOX524314 JEV524314:JFB524314 IUZ524314:IVF524314 ILD524314:ILJ524314 IBH524314:IBN524314 HRL524314:HRR524314 HHP524314:HHV524314 GXT524314:GXZ524314 GNX524314:GOD524314 GEB524314:GEH524314 FUF524314:FUL524314 FKJ524314:FKP524314 FAN524314:FAT524314 EQR524314:EQX524314 EGV524314:EHB524314 DWZ524314:DXF524314 DND524314:DNJ524314 DDH524314:DDN524314 CTL524314:CTR524314 CJP524314:CJV524314 BZT524314:BZZ524314 BPX524314:BQD524314 BGB524314:BGH524314 AWF524314:AWL524314 AMJ524314:AMP524314 ACN524314:ACT524314 SR524314:SX524314 IV524314:JB524314 WVH458778:WVN458778 WLL458778:WLR458778 WBP458778:WBV458778 VRT458778:VRZ458778 VHX458778:VID458778 UYB458778:UYH458778 UOF458778:UOL458778 UEJ458778:UEP458778 TUN458778:TUT458778 TKR458778:TKX458778 TAV458778:TBB458778 SQZ458778:SRF458778 SHD458778:SHJ458778 RXH458778:RXN458778 RNL458778:RNR458778 RDP458778:RDV458778 QTT458778:QTZ458778 QJX458778:QKD458778 QAB458778:QAH458778 PQF458778:PQL458778 PGJ458778:PGP458778 OWN458778:OWT458778 OMR458778:OMX458778 OCV458778:ODB458778 NSZ458778:NTF458778 NJD458778:NJJ458778 MZH458778:MZN458778 MPL458778:MPR458778 MFP458778:MFV458778 LVT458778:LVZ458778 LLX458778:LMD458778 LCB458778:LCH458778 KSF458778:KSL458778 KIJ458778:KIP458778 JYN458778:JYT458778 JOR458778:JOX458778 JEV458778:JFB458778 IUZ458778:IVF458778 ILD458778:ILJ458778 IBH458778:IBN458778 HRL458778:HRR458778 HHP458778:HHV458778 GXT458778:GXZ458778 GNX458778:GOD458778 GEB458778:GEH458778 FUF458778:FUL458778 FKJ458778:FKP458778 FAN458778:FAT458778 EQR458778:EQX458778 EGV458778:EHB458778 DWZ458778:DXF458778 DND458778:DNJ458778 DDH458778:DDN458778 CTL458778:CTR458778 CJP458778:CJV458778 BZT458778:BZZ458778 BPX458778:BQD458778 BGB458778:BGH458778 AWF458778:AWL458778 AMJ458778:AMP458778 ACN458778:ACT458778 SR458778:SX458778 IV458778:JB458778 WVH393242:WVN393242 WLL393242:WLR393242 WBP393242:WBV393242 VRT393242:VRZ393242 VHX393242:VID393242 UYB393242:UYH393242 UOF393242:UOL393242 UEJ393242:UEP393242 TUN393242:TUT393242 TKR393242:TKX393242 TAV393242:TBB393242 SQZ393242:SRF393242 SHD393242:SHJ393242 RXH393242:RXN393242 RNL393242:RNR393242 RDP393242:RDV393242 QTT393242:QTZ393242 QJX393242:QKD393242 QAB393242:QAH393242 PQF393242:PQL393242 PGJ393242:PGP393242 OWN393242:OWT393242 OMR393242:OMX393242 OCV393242:ODB393242 NSZ393242:NTF393242 NJD393242:NJJ393242 MZH393242:MZN393242 MPL393242:MPR393242 MFP393242:MFV393242 LVT393242:LVZ393242 LLX393242:LMD393242 LCB393242:LCH393242 KSF393242:KSL393242 KIJ393242:KIP393242 JYN393242:JYT393242 JOR393242:JOX393242 JEV393242:JFB393242 IUZ393242:IVF393242 ILD393242:ILJ393242 IBH393242:IBN393242 HRL393242:HRR393242 HHP393242:HHV393242 GXT393242:GXZ393242 GNX393242:GOD393242 GEB393242:GEH393242 FUF393242:FUL393242 FKJ393242:FKP393242 FAN393242:FAT393242 EQR393242:EQX393242 EGV393242:EHB393242 DWZ393242:DXF393242 DND393242:DNJ393242 DDH393242:DDN393242 CTL393242:CTR393242 CJP393242:CJV393242 BZT393242:BZZ393242 BPX393242:BQD393242 BGB393242:BGH393242 AWF393242:AWL393242 AMJ393242:AMP393242 ACN393242:ACT393242 SR393242:SX393242 IV393242:JB393242 WVH327706:WVN327706 WLL327706:WLR327706 WBP327706:WBV327706 VRT327706:VRZ327706 VHX327706:VID327706 UYB327706:UYH327706 UOF327706:UOL327706 UEJ327706:UEP327706 TUN327706:TUT327706 TKR327706:TKX327706 TAV327706:TBB327706 SQZ327706:SRF327706 SHD327706:SHJ327706 RXH327706:RXN327706 RNL327706:RNR327706 RDP327706:RDV327706 QTT327706:QTZ327706 QJX327706:QKD327706 QAB327706:QAH327706 PQF327706:PQL327706 PGJ327706:PGP327706 OWN327706:OWT327706 OMR327706:OMX327706 OCV327706:ODB327706 NSZ327706:NTF327706 NJD327706:NJJ327706 MZH327706:MZN327706 MPL327706:MPR327706 MFP327706:MFV327706 LVT327706:LVZ327706 LLX327706:LMD327706 LCB327706:LCH327706 KSF327706:KSL327706 KIJ327706:KIP327706 JYN327706:JYT327706 JOR327706:JOX327706 JEV327706:JFB327706 IUZ327706:IVF327706 ILD327706:ILJ327706 IBH327706:IBN327706 HRL327706:HRR327706 HHP327706:HHV327706 GXT327706:GXZ327706 GNX327706:GOD327706 GEB327706:GEH327706 FUF327706:FUL327706 FKJ327706:FKP327706 FAN327706:FAT327706 EQR327706:EQX327706 EGV327706:EHB327706 DWZ327706:DXF327706 DND327706:DNJ327706 DDH327706:DDN327706 CTL327706:CTR327706 CJP327706:CJV327706 BZT327706:BZZ327706 BPX327706:BQD327706 BGB327706:BGH327706 AWF327706:AWL327706 AMJ327706:AMP327706 ACN327706:ACT327706 SR327706:SX327706 IV327706:JB327706 WVH262170:WVN262170 WLL262170:WLR262170 WBP262170:WBV262170 VRT262170:VRZ262170 VHX262170:VID262170 UYB262170:UYH262170 UOF262170:UOL262170 UEJ262170:UEP262170 TUN262170:TUT262170 TKR262170:TKX262170 TAV262170:TBB262170 SQZ262170:SRF262170 SHD262170:SHJ262170 RXH262170:RXN262170 RNL262170:RNR262170 RDP262170:RDV262170 QTT262170:QTZ262170 QJX262170:QKD262170 QAB262170:QAH262170 PQF262170:PQL262170 PGJ262170:PGP262170 OWN262170:OWT262170 OMR262170:OMX262170 OCV262170:ODB262170 NSZ262170:NTF262170 NJD262170:NJJ262170 MZH262170:MZN262170 MPL262170:MPR262170 MFP262170:MFV262170 LVT262170:LVZ262170 LLX262170:LMD262170 LCB262170:LCH262170 KSF262170:KSL262170 KIJ262170:KIP262170 JYN262170:JYT262170 JOR262170:JOX262170 JEV262170:JFB262170 IUZ262170:IVF262170 ILD262170:ILJ262170 IBH262170:IBN262170 HRL262170:HRR262170 HHP262170:HHV262170 GXT262170:GXZ262170 GNX262170:GOD262170 GEB262170:GEH262170 FUF262170:FUL262170 FKJ262170:FKP262170 FAN262170:FAT262170 EQR262170:EQX262170 EGV262170:EHB262170 DWZ262170:DXF262170 DND262170:DNJ262170 DDH262170:DDN262170 CTL262170:CTR262170 CJP262170:CJV262170 BZT262170:BZZ262170 BPX262170:BQD262170 BGB262170:BGH262170 AWF262170:AWL262170 AMJ262170:AMP262170 ACN262170:ACT262170 SR262170:SX262170 IV262170:JB262170 WVH196634:WVN196634 WLL196634:WLR196634 WBP196634:WBV196634 VRT196634:VRZ196634 VHX196634:VID196634 UYB196634:UYH196634 UOF196634:UOL196634 UEJ196634:UEP196634 TUN196634:TUT196634 TKR196634:TKX196634 TAV196634:TBB196634 SQZ196634:SRF196634 SHD196634:SHJ196634 RXH196634:RXN196634 RNL196634:RNR196634 RDP196634:RDV196634 QTT196634:QTZ196634 QJX196634:QKD196634 QAB196634:QAH196634 PQF196634:PQL196634 PGJ196634:PGP196634 OWN196634:OWT196634 OMR196634:OMX196634 OCV196634:ODB196634 NSZ196634:NTF196634 NJD196634:NJJ196634 MZH196634:MZN196634 MPL196634:MPR196634 MFP196634:MFV196634 LVT196634:LVZ196634 LLX196634:LMD196634 LCB196634:LCH196634 KSF196634:KSL196634 KIJ196634:KIP196634 JYN196634:JYT196634 JOR196634:JOX196634 JEV196634:JFB196634 IUZ196634:IVF196634 ILD196634:ILJ196634 IBH196634:IBN196634 HRL196634:HRR196634 HHP196634:HHV196634 GXT196634:GXZ196634 GNX196634:GOD196634 GEB196634:GEH196634 FUF196634:FUL196634 FKJ196634:FKP196634 FAN196634:FAT196634 EQR196634:EQX196634 EGV196634:EHB196634 DWZ196634:DXF196634 DND196634:DNJ196634 DDH196634:DDN196634 CTL196634:CTR196634 CJP196634:CJV196634 BZT196634:BZZ196634 BPX196634:BQD196634 BGB196634:BGH196634 AWF196634:AWL196634 AMJ196634:AMP196634 ACN196634:ACT196634 SR196634:SX196634 IV196634:JB196634 WVH131098:WVN131098 WLL131098:WLR131098 WBP131098:WBV131098 VRT131098:VRZ131098 VHX131098:VID131098 UYB131098:UYH131098 UOF131098:UOL131098 UEJ131098:UEP131098 TUN131098:TUT131098 TKR131098:TKX131098 TAV131098:TBB131098 SQZ131098:SRF131098 SHD131098:SHJ131098 RXH131098:RXN131098 RNL131098:RNR131098 RDP131098:RDV131098 QTT131098:QTZ131098 QJX131098:QKD131098 QAB131098:QAH131098 PQF131098:PQL131098 PGJ131098:PGP131098 OWN131098:OWT131098 OMR131098:OMX131098 OCV131098:ODB131098 NSZ131098:NTF131098 NJD131098:NJJ131098 MZH131098:MZN131098 MPL131098:MPR131098 MFP131098:MFV131098 LVT131098:LVZ131098 LLX131098:LMD131098 LCB131098:LCH131098 KSF131098:KSL131098 KIJ131098:KIP131098 JYN131098:JYT131098 JOR131098:JOX131098 JEV131098:JFB131098 IUZ131098:IVF131098 ILD131098:ILJ131098 IBH131098:IBN131098 HRL131098:HRR131098 HHP131098:HHV131098 GXT131098:GXZ131098 GNX131098:GOD131098 GEB131098:GEH131098 FUF131098:FUL131098 FKJ131098:FKP131098 FAN131098:FAT131098 EQR131098:EQX131098 EGV131098:EHB131098 DWZ131098:DXF131098 DND131098:DNJ131098 DDH131098:DDN131098 CTL131098:CTR131098 CJP131098:CJV131098 BZT131098:BZZ131098 BPX131098:BQD131098 BGB131098:BGH131098 AWF131098:AWL131098 AMJ131098:AMP131098 ACN131098:ACT131098 SR131098:SX131098 IV131098:JB131098 WVH65562:WVN65562 WLL65562:WLR65562 WBP65562:WBV65562 VRT65562:VRZ65562 VHX65562:VID65562 UYB65562:UYH65562 UOF65562:UOL65562 UEJ65562:UEP65562 TUN65562:TUT65562 TKR65562:TKX65562 TAV65562:TBB65562 SQZ65562:SRF65562 SHD65562:SHJ65562 RXH65562:RXN65562 RNL65562:RNR65562 RDP65562:RDV65562 QTT65562:QTZ65562 QJX65562:QKD65562 QAB65562:QAH65562 PQF65562:PQL65562 PGJ65562:PGP65562 OWN65562:OWT65562 OMR65562:OMX65562 OCV65562:ODB65562 NSZ65562:NTF65562 NJD65562:NJJ65562 MZH65562:MZN65562 MPL65562:MPR65562 MFP65562:MFV65562 LVT65562:LVZ65562 LLX65562:LMD65562 LCB65562:LCH65562 KSF65562:KSL65562 KIJ65562:KIP65562 JYN65562:JYT65562 JOR65562:JOX65562 JEV65562:JFB65562 IUZ65562:IVF65562 ILD65562:ILJ65562 IBH65562:IBN65562 HRL65562:HRR65562 HHP65562:HHV65562 GXT65562:GXZ65562 GNX65562:GOD65562 GEB65562:GEH65562 FUF65562:FUL65562 FKJ65562:FKP65562 FAN65562:FAT65562 EQR65562:EQX65562 EGV65562:EHB65562 DWZ65562:DXF65562 DND65562:DNJ65562 DDH65562:DDN65562 CTL65562:CTR65562 CJP65562:CJV65562 BZT65562:BZZ65562 BPX65562:BQD65562 BGB65562:BGH65562 AWF65562:AWL65562 AMJ65562:AMP65562 ACN65562:ACT65562 SR65562:SX65562 IV65562:JB65562 IV65:JB65 SR65:SX65 ACN65:ACT65 AMJ65:AMP65 AWF65:AWL65 BGB65:BGH65 BPX65:BQD65 BZT65:BZZ65 CJP65:CJV65 CTL65:CTR65 DDH65:DDN65 DND65:DNJ65 DWZ65:DXF65 EGV65:EHB65 EQR65:EQX65 FAN65:FAT65 FKJ65:FKP65 FUF65:FUL65 GEB65:GEH65 GNX65:GOD65 GXT65:GXZ65 HHP65:HHV65 HRL65:HRR65 IBH65:IBN65 ILD65:ILJ65 IUZ65:IVF65 JEV65:JFB65 JOR65:JOX65 JYN65:JYT65 KIJ65:KIP65 KSF65:KSL65 LCB65:LCH65 LLX65:LMD65 LVT65:LVZ65 MFP65:MFV65 MPL65:MPR65 MZH65:MZN65 NJD65:NJJ65 NSZ65:NTF65 OCV65:ODB65 OMR65:OMX65 OWN65:OWT65 PGJ65:PGP65 PQF65:PQL65 QAB65:QAH65 QJX65:QKD65 QTT65:QTZ65 RDP65:RDV65 RNL65:RNR65 RXH65:RXN65 SHD65:SHJ65 SQZ65:SRF65 TAV65:TBB65 TKR65:TKX65 TUN65:TUT65 UEJ65:UEP65 UOF65:UOL65 UYB65:UYH65 VHX65:VID65 VRT65:VRZ65 WBP65:WBV65 WLL65:WLR65 WVH65:WVN65 C65562:F65562 C65:F65 C131098:F131098 C196634:F196634 C262170:F262170 C327706:F327706 C393242:F393242 C458778:F458778 C524314:F524314 C589850:F589850 C655386:F655386 C720922:F720922 C786458:F786458 C851994:F851994 C917530:F917530 C983066:F983066 B65540 B131076 B196612 B262148 B327684 B393220 B458756 B524292 B589828 B655364 B720900 B786436 B851972 B917508 B983044 C65560:F65560 C131096:F131096 C196632:F196632 C262168:F262168 C327704:F327704 C393240:F393240 C458776:F458776 C524312:F524312 C589848:F589848 C655384:F655384 C720920:F720920 C786456:F786456 C851992:F851992 C917528:F917528 C983064:F983064 C65599:F65599 C131135:F131135 C196671:F196671 C262207:F262207 C327743:F327743 C393279:F393279 C458815:F458815 C524351:F524351 C589887:F589887 C655423:F655423 C720959:F720959 C786495:F786495 C852031:F852031 C917567:F917567 C983103:F983103 C65564:F65564 C131100:F131100 C196636:F196636 C262172:F262172 C327708:F327708 C393244:F393244 C458780:F458780 C524316:F524316 C589852:F589852 C655388:F655388 C720924:F720924 C786460:F786460 C851996:F851996 C917532:F917532 C983068:F983068 B65567 B131103 B196639 B262175 B327711 B393247 B458783 B524319 B589855 B655391 B720927 B786463 B851999 B917535 B983071 C65590:F65590 C131126:F131126 C196662:F196662 C262198:F262198 C327734:F327734 C393270:F393270 C458806:F458806 C524342:F524342 C589878:F589878 C655414:F655414 C720950:F720950 C786486:F786486 C852022:F852022 C917558:F917558 C983094:F983094">
      <formula1>0</formula1>
    </dataValidation>
    <dataValidation type="list" allowBlank="1" showInputMessage="1" showErrorMessage="1" error="Positive whole numbers only permitted &amp; cannot exceed number of similar units on site" sqref="WVH983063:WVI983063 IV25:IW25 SR25:SS25 ACN25:ACO25 AMJ25:AMK25 AWF25:AWG25 BGB25:BGC25 BPX25:BPY25 BZT25:BZU25 CJP25:CJQ25 CTL25:CTM25 DDH25:DDI25 DND25:DNE25 DWZ25:DXA25 EGV25:EGW25 EQR25:EQS25 FAN25:FAO25 FKJ25:FKK25 FUF25:FUG25 GEB25:GEC25 GNX25:GNY25 GXT25:GXU25 HHP25:HHQ25 HRL25:HRM25 IBH25:IBI25 ILD25:ILE25 IUZ25:IVA25 JEV25:JEW25 JOR25:JOS25 JYN25:JYO25 KIJ25:KIK25 KSF25:KSG25 LCB25:LCC25 LLX25:LLY25 LVT25:LVU25 MFP25:MFQ25 MPL25:MPM25 MZH25:MZI25 NJD25:NJE25 NSZ25:NTA25 OCV25:OCW25 OMR25:OMS25 OWN25:OWO25 PGJ25:PGK25 PQF25:PQG25 QAB25:QAC25 QJX25:QJY25 QTT25:QTU25 RDP25:RDQ25 RNL25:RNM25 RXH25:RXI25 SHD25:SHE25 SQZ25:SRA25 TAV25:TAW25 TKR25:TKS25 TUN25:TUO25 UEJ25:UEK25 UOF25:UOG25 UYB25:UYC25 VHX25:VHY25 VRT25:VRU25 WBP25:WBQ25 WLL25:WLM25 WVH25:WVI25 WLL983063:WLM983063 WBP983063:WBQ983063 VRT983063:VRU983063 VHX983063:VHY983063 UYB983063:UYC983063 UOF983063:UOG983063 UEJ983063:UEK983063 TUN983063:TUO983063 TKR983063:TKS983063 TAV983063:TAW983063 SQZ983063:SRA983063 SHD983063:SHE983063 RXH983063:RXI983063 RNL983063:RNM983063 RDP983063:RDQ983063 QTT983063:QTU983063 QJX983063:QJY983063 QAB983063:QAC983063 PQF983063:PQG983063 PGJ983063:PGK983063 OWN983063:OWO983063 OMR983063:OMS983063 OCV983063:OCW983063 NSZ983063:NTA983063 NJD983063:NJE983063 MZH983063:MZI983063 MPL983063:MPM983063 MFP983063:MFQ983063 LVT983063:LVU983063 LLX983063:LLY983063 LCB983063:LCC983063 KSF983063:KSG983063 KIJ983063:KIK983063 JYN983063:JYO983063 JOR983063:JOS983063 JEV983063:JEW983063 IUZ983063:IVA983063 ILD983063:ILE983063 IBH983063:IBI983063 HRL983063:HRM983063 HHP983063:HHQ983063 GXT983063:GXU983063 GNX983063:GNY983063 GEB983063:GEC983063 FUF983063:FUG983063 FKJ983063:FKK983063 FAN983063:FAO983063 EQR983063:EQS983063 EGV983063:EGW983063 DWZ983063:DXA983063 DND983063:DNE983063 DDH983063:DDI983063 CTL983063:CTM983063 CJP983063:CJQ983063 BZT983063:BZU983063 BPX983063:BPY983063 BGB983063:BGC983063 AWF983063:AWG983063 AMJ983063:AMK983063 ACN983063:ACO983063 SR983063:SS983063 IV983063:IW983063 WVH917527:WVI917527 WLL917527:WLM917527 WBP917527:WBQ917527 VRT917527:VRU917527 VHX917527:VHY917527 UYB917527:UYC917527 UOF917527:UOG917527 UEJ917527:UEK917527 TUN917527:TUO917527 TKR917527:TKS917527 TAV917527:TAW917527 SQZ917527:SRA917527 SHD917527:SHE917527 RXH917527:RXI917527 RNL917527:RNM917527 RDP917527:RDQ917527 QTT917527:QTU917527 QJX917527:QJY917527 QAB917527:QAC917527 PQF917527:PQG917527 PGJ917527:PGK917527 OWN917527:OWO917527 OMR917527:OMS917527 OCV917527:OCW917527 NSZ917527:NTA917527 NJD917527:NJE917527 MZH917527:MZI917527 MPL917527:MPM917527 MFP917527:MFQ917527 LVT917527:LVU917527 LLX917527:LLY917527 LCB917527:LCC917527 KSF917527:KSG917527 KIJ917527:KIK917527 JYN917527:JYO917527 JOR917527:JOS917527 JEV917527:JEW917527 IUZ917527:IVA917527 ILD917527:ILE917527 IBH917527:IBI917527 HRL917527:HRM917527 HHP917527:HHQ917527 GXT917527:GXU917527 GNX917527:GNY917527 GEB917527:GEC917527 FUF917527:FUG917527 FKJ917527:FKK917527 FAN917527:FAO917527 EQR917527:EQS917527 EGV917527:EGW917527 DWZ917527:DXA917527 DND917527:DNE917527 DDH917527:DDI917527 CTL917527:CTM917527 CJP917527:CJQ917527 BZT917527:BZU917527 BPX917527:BPY917527 BGB917527:BGC917527 AWF917527:AWG917527 AMJ917527:AMK917527 ACN917527:ACO917527 SR917527:SS917527 IV917527:IW917527 WVH851991:WVI851991 WLL851991:WLM851991 WBP851991:WBQ851991 VRT851991:VRU851991 VHX851991:VHY851991 UYB851991:UYC851991 UOF851991:UOG851991 UEJ851991:UEK851991 TUN851991:TUO851991 TKR851991:TKS851991 TAV851991:TAW851991 SQZ851991:SRA851991 SHD851991:SHE851991 RXH851991:RXI851991 RNL851991:RNM851991 RDP851991:RDQ851991 QTT851991:QTU851991 QJX851991:QJY851991 QAB851991:QAC851991 PQF851991:PQG851991 PGJ851991:PGK851991 OWN851991:OWO851991 OMR851991:OMS851991 OCV851991:OCW851991 NSZ851991:NTA851991 NJD851991:NJE851991 MZH851991:MZI851991 MPL851991:MPM851991 MFP851991:MFQ851991 LVT851991:LVU851991 LLX851991:LLY851991 LCB851991:LCC851991 KSF851991:KSG851991 KIJ851991:KIK851991 JYN851991:JYO851991 JOR851991:JOS851991 JEV851991:JEW851991 IUZ851991:IVA851991 ILD851991:ILE851991 IBH851991:IBI851991 HRL851991:HRM851991 HHP851991:HHQ851991 GXT851991:GXU851991 GNX851991:GNY851991 GEB851991:GEC851991 FUF851991:FUG851991 FKJ851991:FKK851991 FAN851991:FAO851991 EQR851991:EQS851991 EGV851991:EGW851991 DWZ851991:DXA851991 DND851991:DNE851991 DDH851991:DDI851991 CTL851991:CTM851991 CJP851991:CJQ851991 BZT851991:BZU851991 BPX851991:BPY851991 BGB851991:BGC851991 AWF851991:AWG851991 AMJ851991:AMK851991 ACN851991:ACO851991 SR851991:SS851991 IV851991:IW851991 WVH786455:WVI786455 WLL786455:WLM786455 WBP786455:WBQ786455 VRT786455:VRU786455 VHX786455:VHY786455 UYB786455:UYC786455 UOF786455:UOG786455 UEJ786455:UEK786455 TUN786455:TUO786455 TKR786455:TKS786455 TAV786455:TAW786455 SQZ786455:SRA786455 SHD786455:SHE786455 RXH786455:RXI786455 RNL786455:RNM786455 RDP786455:RDQ786455 QTT786455:QTU786455 QJX786455:QJY786455 QAB786455:QAC786455 PQF786455:PQG786455 PGJ786455:PGK786455 OWN786455:OWO786455 OMR786455:OMS786455 OCV786455:OCW786455 NSZ786455:NTA786455 NJD786455:NJE786455 MZH786455:MZI786455 MPL786455:MPM786455 MFP786455:MFQ786455 LVT786455:LVU786455 LLX786455:LLY786455 LCB786455:LCC786455 KSF786455:KSG786455 KIJ786455:KIK786455 JYN786455:JYO786455 JOR786455:JOS786455 JEV786455:JEW786455 IUZ786455:IVA786455 ILD786455:ILE786455 IBH786455:IBI786455 HRL786455:HRM786455 HHP786455:HHQ786455 GXT786455:GXU786455 GNX786455:GNY786455 GEB786455:GEC786455 FUF786455:FUG786455 FKJ786455:FKK786455 FAN786455:FAO786455 EQR786455:EQS786455 EGV786455:EGW786455 DWZ786455:DXA786455 DND786455:DNE786455 DDH786455:DDI786455 CTL786455:CTM786455 CJP786455:CJQ786455 BZT786455:BZU786455 BPX786455:BPY786455 BGB786455:BGC786455 AWF786455:AWG786455 AMJ786455:AMK786455 ACN786455:ACO786455 SR786455:SS786455 IV786455:IW786455 WVH720919:WVI720919 WLL720919:WLM720919 WBP720919:WBQ720919 VRT720919:VRU720919 VHX720919:VHY720919 UYB720919:UYC720919 UOF720919:UOG720919 UEJ720919:UEK720919 TUN720919:TUO720919 TKR720919:TKS720919 TAV720919:TAW720919 SQZ720919:SRA720919 SHD720919:SHE720919 RXH720919:RXI720919 RNL720919:RNM720919 RDP720919:RDQ720919 QTT720919:QTU720919 QJX720919:QJY720919 QAB720919:QAC720919 PQF720919:PQG720919 PGJ720919:PGK720919 OWN720919:OWO720919 OMR720919:OMS720919 OCV720919:OCW720919 NSZ720919:NTA720919 NJD720919:NJE720919 MZH720919:MZI720919 MPL720919:MPM720919 MFP720919:MFQ720919 LVT720919:LVU720919 LLX720919:LLY720919 LCB720919:LCC720919 KSF720919:KSG720919 KIJ720919:KIK720919 JYN720919:JYO720919 JOR720919:JOS720919 JEV720919:JEW720919 IUZ720919:IVA720919 ILD720919:ILE720919 IBH720919:IBI720919 HRL720919:HRM720919 HHP720919:HHQ720919 GXT720919:GXU720919 GNX720919:GNY720919 GEB720919:GEC720919 FUF720919:FUG720919 FKJ720919:FKK720919 FAN720919:FAO720919 EQR720919:EQS720919 EGV720919:EGW720919 DWZ720919:DXA720919 DND720919:DNE720919 DDH720919:DDI720919 CTL720919:CTM720919 CJP720919:CJQ720919 BZT720919:BZU720919 BPX720919:BPY720919 BGB720919:BGC720919 AWF720919:AWG720919 AMJ720919:AMK720919 ACN720919:ACO720919 SR720919:SS720919 IV720919:IW720919 WVH655383:WVI655383 WLL655383:WLM655383 WBP655383:WBQ655383 VRT655383:VRU655383 VHX655383:VHY655383 UYB655383:UYC655383 UOF655383:UOG655383 UEJ655383:UEK655383 TUN655383:TUO655383 TKR655383:TKS655383 TAV655383:TAW655383 SQZ655383:SRA655383 SHD655383:SHE655383 RXH655383:RXI655383 RNL655383:RNM655383 RDP655383:RDQ655383 QTT655383:QTU655383 QJX655383:QJY655383 QAB655383:QAC655383 PQF655383:PQG655383 PGJ655383:PGK655383 OWN655383:OWO655383 OMR655383:OMS655383 OCV655383:OCW655383 NSZ655383:NTA655383 NJD655383:NJE655383 MZH655383:MZI655383 MPL655383:MPM655383 MFP655383:MFQ655383 LVT655383:LVU655383 LLX655383:LLY655383 LCB655383:LCC655383 KSF655383:KSG655383 KIJ655383:KIK655383 JYN655383:JYO655383 JOR655383:JOS655383 JEV655383:JEW655383 IUZ655383:IVA655383 ILD655383:ILE655383 IBH655383:IBI655383 HRL655383:HRM655383 HHP655383:HHQ655383 GXT655383:GXU655383 GNX655383:GNY655383 GEB655383:GEC655383 FUF655383:FUG655383 FKJ655383:FKK655383 FAN655383:FAO655383 EQR655383:EQS655383 EGV655383:EGW655383 DWZ655383:DXA655383 DND655383:DNE655383 DDH655383:DDI655383 CTL655383:CTM655383 CJP655383:CJQ655383 BZT655383:BZU655383 BPX655383:BPY655383 BGB655383:BGC655383 AWF655383:AWG655383 AMJ655383:AMK655383 ACN655383:ACO655383 SR655383:SS655383 IV655383:IW655383 WVH589847:WVI589847 WLL589847:WLM589847 WBP589847:WBQ589847 VRT589847:VRU589847 VHX589847:VHY589847 UYB589847:UYC589847 UOF589847:UOG589847 UEJ589847:UEK589847 TUN589847:TUO589847 TKR589847:TKS589847 TAV589847:TAW589847 SQZ589847:SRA589847 SHD589847:SHE589847 RXH589847:RXI589847 RNL589847:RNM589847 RDP589847:RDQ589847 QTT589847:QTU589847 QJX589847:QJY589847 QAB589847:QAC589847 PQF589847:PQG589847 PGJ589847:PGK589847 OWN589847:OWO589847 OMR589847:OMS589847 OCV589847:OCW589847 NSZ589847:NTA589847 NJD589847:NJE589847 MZH589847:MZI589847 MPL589847:MPM589847 MFP589847:MFQ589847 LVT589847:LVU589847 LLX589847:LLY589847 LCB589847:LCC589847 KSF589847:KSG589847 KIJ589847:KIK589847 JYN589847:JYO589847 JOR589847:JOS589847 JEV589847:JEW589847 IUZ589847:IVA589847 ILD589847:ILE589847 IBH589847:IBI589847 HRL589847:HRM589847 HHP589847:HHQ589847 GXT589847:GXU589847 GNX589847:GNY589847 GEB589847:GEC589847 FUF589847:FUG589847 FKJ589847:FKK589847 FAN589847:FAO589847 EQR589847:EQS589847 EGV589847:EGW589847 DWZ589847:DXA589847 DND589847:DNE589847 DDH589847:DDI589847 CTL589847:CTM589847 CJP589847:CJQ589847 BZT589847:BZU589847 BPX589847:BPY589847 BGB589847:BGC589847 AWF589847:AWG589847 AMJ589847:AMK589847 ACN589847:ACO589847 SR589847:SS589847 IV589847:IW589847 WVH524311:WVI524311 WLL524311:WLM524311 WBP524311:WBQ524311 VRT524311:VRU524311 VHX524311:VHY524311 UYB524311:UYC524311 UOF524311:UOG524311 UEJ524311:UEK524311 TUN524311:TUO524311 TKR524311:TKS524311 TAV524311:TAW524311 SQZ524311:SRA524311 SHD524311:SHE524311 RXH524311:RXI524311 RNL524311:RNM524311 RDP524311:RDQ524311 QTT524311:QTU524311 QJX524311:QJY524311 QAB524311:QAC524311 PQF524311:PQG524311 PGJ524311:PGK524311 OWN524311:OWO524311 OMR524311:OMS524311 OCV524311:OCW524311 NSZ524311:NTA524311 NJD524311:NJE524311 MZH524311:MZI524311 MPL524311:MPM524311 MFP524311:MFQ524311 LVT524311:LVU524311 LLX524311:LLY524311 LCB524311:LCC524311 KSF524311:KSG524311 KIJ524311:KIK524311 JYN524311:JYO524311 JOR524311:JOS524311 JEV524311:JEW524311 IUZ524311:IVA524311 ILD524311:ILE524311 IBH524311:IBI524311 HRL524311:HRM524311 HHP524311:HHQ524311 GXT524311:GXU524311 GNX524311:GNY524311 GEB524311:GEC524311 FUF524311:FUG524311 FKJ524311:FKK524311 FAN524311:FAO524311 EQR524311:EQS524311 EGV524311:EGW524311 DWZ524311:DXA524311 DND524311:DNE524311 DDH524311:DDI524311 CTL524311:CTM524311 CJP524311:CJQ524311 BZT524311:BZU524311 BPX524311:BPY524311 BGB524311:BGC524311 AWF524311:AWG524311 AMJ524311:AMK524311 ACN524311:ACO524311 SR524311:SS524311 IV524311:IW524311 WVH458775:WVI458775 WLL458775:WLM458775 WBP458775:WBQ458775 VRT458775:VRU458775 VHX458775:VHY458775 UYB458775:UYC458775 UOF458775:UOG458775 UEJ458775:UEK458775 TUN458775:TUO458775 TKR458775:TKS458775 TAV458775:TAW458775 SQZ458775:SRA458775 SHD458775:SHE458775 RXH458775:RXI458775 RNL458775:RNM458775 RDP458775:RDQ458775 QTT458775:QTU458775 QJX458775:QJY458775 QAB458775:QAC458775 PQF458775:PQG458775 PGJ458775:PGK458775 OWN458775:OWO458775 OMR458775:OMS458775 OCV458775:OCW458775 NSZ458775:NTA458775 NJD458775:NJE458775 MZH458775:MZI458775 MPL458775:MPM458775 MFP458775:MFQ458775 LVT458775:LVU458775 LLX458775:LLY458775 LCB458775:LCC458775 KSF458775:KSG458775 KIJ458775:KIK458775 JYN458775:JYO458775 JOR458775:JOS458775 JEV458775:JEW458775 IUZ458775:IVA458775 ILD458775:ILE458775 IBH458775:IBI458775 HRL458775:HRM458775 HHP458775:HHQ458775 GXT458775:GXU458775 GNX458775:GNY458775 GEB458775:GEC458775 FUF458775:FUG458775 FKJ458775:FKK458775 FAN458775:FAO458775 EQR458775:EQS458775 EGV458775:EGW458775 DWZ458775:DXA458775 DND458775:DNE458775 DDH458775:DDI458775 CTL458775:CTM458775 CJP458775:CJQ458775 BZT458775:BZU458775 BPX458775:BPY458775 BGB458775:BGC458775 AWF458775:AWG458775 AMJ458775:AMK458775 ACN458775:ACO458775 SR458775:SS458775 IV458775:IW458775 WVH393239:WVI393239 WLL393239:WLM393239 WBP393239:WBQ393239 VRT393239:VRU393239 VHX393239:VHY393239 UYB393239:UYC393239 UOF393239:UOG393239 UEJ393239:UEK393239 TUN393239:TUO393239 TKR393239:TKS393239 TAV393239:TAW393239 SQZ393239:SRA393239 SHD393239:SHE393239 RXH393239:RXI393239 RNL393239:RNM393239 RDP393239:RDQ393239 QTT393239:QTU393239 QJX393239:QJY393239 QAB393239:QAC393239 PQF393239:PQG393239 PGJ393239:PGK393239 OWN393239:OWO393239 OMR393239:OMS393239 OCV393239:OCW393239 NSZ393239:NTA393239 NJD393239:NJE393239 MZH393239:MZI393239 MPL393239:MPM393239 MFP393239:MFQ393239 LVT393239:LVU393239 LLX393239:LLY393239 LCB393239:LCC393239 KSF393239:KSG393239 KIJ393239:KIK393239 JYN393239:JYO393239 JOR393239:JOS393239 JEV393239:JEW393239 IUZ393239:IVA393239 ILD393239:ILE393239 IBH393239:IBI393239 HRL393239:HRM393239 HHP393239:HHQ393239 GXT393239:GXU393239 GNX393239:GNY393239 GEB393239:GEC393239 FUF393239:FUG393239 FKJ393239:FKK393239 FAN393239:FAO393239 EQR393239:EQS393239 EGV393239:EGW393239 DWZ393239:DXA393239 DND393239:DNE393239 DDH393239:DDI393239 CTL393239:CTM393239 CJP393239:CJQ393239 BZT393239:BZU393239 BPX393239:BPY393239 BGB393239:BGC393239 AWF393239:AWG393239 AMJ393239:AMK393239 ACN393239:ACO393239 SR393239:SS393239 IV393239:IW393239 WVH327703:WVI327703 WLL327703:WLM327703 WBP327703:WBQ327703 VRT327703:VRU327703 VHX327703:VHY327703 UYB327703:UYC327703 UOF327703:UOG327703 UEJ327703:UEK327703 TUN327703:TUO327703 TKR327703:TKS327703 TAV327703:TAW327703 SQZ327703:SRA327703 SHD327703:SHE327703 RXH327703:RXI327703 RNL327703:RNM327703 RDP327703:RDQ327703 QTT327703:QTU327703 QJX327703:QJY327703 QAB327703:QAC327703 PQF327703:PQG327703 PGJ327703:PGK327703 OWN327703:OWO327703 OMR327703:OMS327703 OCV327703:OCW327703 NSZ327703:NTA327703 NJD327703:NJE327703 MZH327703:MZI327703 MPL327703:MPM327703 MFP327703:MFQ327703 LVT327703:LVU327703 LLX327703:LLY327703 LCB327703:LCC327703 KSF327703:KSG327703 KIJ327703:KIK327703 JYN327703:JYO327703 JOR327703:JOS327703 JEV327703:JEW327703 IUZ327703:IVA327703 ILD327703:ILE327703 IBH327703:IBI327703 HRL327703:HRM327703 HHP327703:HHQ327703 GXT327703:GXU327703 GNX327703:GNY327703 GEB327703:GEC327703 FUF327703:FUG327703 FKJ327703:FKK327703 FAN327703:FAO327703 EQR327703:EQS327703 EGV327703:EGW327703 DWZ327703:DXA327703 DND327703:DNE327703 DDH327703:DDI327703 CTL327703:CTM327703 CJP327703:CJQ327703 BZT327703:BZU327703 BPX327703:BPY327703 BGB327703:BGC327703 AWF327703:AWG327703 AMJ327703:AMK327703 ACN327703:ACO327703 SR327703:SS327703 IV327703:IW327703 WVH262167:WVI262167 WLL262167:WLM262167 WBP262167:WBQ262167 VRT262167:VRU262167 VHX262167:VHY262167 UYB262167:UYC262167 UOF262167:UOG262167 UEJ262167:UEK262167 TUN262167:TUO262167 TKR262167:TKS262167 TAV262167:TAW262167 SQZ262167:SRA262167 SHD262167:SHE262167 RXH262167:RXI262167 RNL262167:RNM262167 RDP262167:RDQ262167 QTT262167:QTU262167 QJX262167:QJY262167 QAB262167:QAC262167 PQF262167:PQG262167 PGJ262167:PGK262167 OWN262167:OWO262167 OMR262167:OMS262167 OCV262167:OCW262167 NSZ262167:NTA262167 NJD262167:NJE262167 MZH262167:MZI262167 MPL262167:MPM262167 MFP262167:MFQ262167 LVT262167:LVU262167 LLX262167:LLY262167 LCB262167:LCC262167 KSF262167:KSG262167 KIJ262167:KIK262167 JYN262167:JYO262167 JOR262167:JOS262167 JEV262167:JEW262167 IUZ262167:IVA262167 ILD262167:ILE262167 IBH262167:IBI262167 HRL262167:HRM262167 HHP262167:HHQ262167 GXT262167:GXU262167 GNX262167:GNY262167 GEB262167:GEC262167 FUF262167:FUG262167 FKJ262167:FKK262167 FAN262167:FAO262167 EQR262167:EQS262167 EGV262167:EGW262167 DWZ262167:DXA262167 DND262167:DNE262167 DDH262167:DDI262167 CTL262167:CTM262167 CJP262167:CJQ262167 BZT262167:BZU262167 BPX262167:BPY262167 BGB262167:BGC262167 AWF262167:AWG262167 AMJ262167:AMK262167 ACN262167:ACO262167 SR262167:SS262167 IV262167:IW262167 WVH196631:WVI196631 WLL196631:WLM196631 WBP196631:WBQ196631 VRT196631:VRU196631 VHX196631:VHY196631 UYB196631:UYC196631 UOF196631:UOG196631 UEJ196631:UEK196631 TUN196631:TUO196631 TKR196631:TKS196631 TAV196631:TAW196631 SQZ196631:SRA196631 SHD196631:SHE196631 RXH196631:RXI196631 RNL196631:RNM196631 RDP196631:RDQ196631 QTT196631:QTU196631 QJX196631:QJY196631 QAB196631:QAC196631 PQF196631:PQG196631 PGJ196631:PGK196631 OWN196631:OWO196631 OMR196631:OMS196631 OCV196631:OCW196631 NSZ196631:NTA196631 NJD196631:NJE196631 MZH196631:MZI196631 MPL196631:MPM196631 MFP196631:MFQ196631 LVT196631:LVU196631 LLX196631:LLY196631 LCB196631:LCC196631 KSF196631:KSG196631 KIJ196631:KIK196631 JYN196631:JYO196631 JOR196631:JOS196631 JEV196631:JEW196631 IUZ196631:IVA196631 ILD196631:ILE196631 IBH196631:IBI196631 HRL196631:HRM196631 HHP196631:HHQ196631 GXT196631:GXU196631 GNX196631:GNY196631 GEB196631:GEC196631 FUF196631:FUG196631 FKJ196631:FKK196631 FAN196631:FAO196631 EQR196631:EQS196631 EGV196631:EGW196631 DWZ196631:DXA196631 DND196631:DNE196631 DDH196631:DDI196631 CTL196631:CTM196631 CJP196631:CJQ196631 BZT196631:BZU196631 BPX196631:BPY196631 BGB196631:BGC196631 AWF196631:AWG196631 AMJ196631:AMK196631 ACN196631:ACO196631 SR196631:SS196631 IV196631:IW196631 WVH131095:WVI131095 WLL131095:WLM131095 WBP131095:WBQ131095 VRT131095:VRU131095 VHX131095:VHY131095 UYB131095:UYC131095 UOF131095:UOG131095 UEJ131095:UEK131095 TUN131095:TUO131095 TKR131095:TKS131095 TAV131095:TAW131095 SQZ131095:SRA131095 SHD131095:SHE131095 RXH131095:RXI131095 RNL131095:RNM131095 RDP131095:RDQ131095 QTT131095:QTU131095 QJX131095:QJY131095 QAB131095:QAC131095 PQF131095:PQG131095 PGJ131095:PGK131095 OWN131095:OWO131095 OMR131095:OMS131095 OCV131095:OCW131095 NSZ131095:NTA131095 NJD131095:NJE131095 MZH131095:MZI131095 MPL131095:MPM131095 MFP131095:MFQ131095 LVT131095:LVU131095 LLX131095:LLY131095 LCB131095:LCC131095 KSF131095:KSG131095 KIJ131095:KIK131095 JYN131095:JYO131095 JOR131095:JOS131095 JEV131095:JEW131095 IUZ131095:IVA131095 ILD131095:ILE131095 IBH131095:IBI131095 HRL131095:HRM131095 HHP131095:HHQ131095 GXT131095:GXU131095 GNX131095:GNY131095 GEB131095:GEC131095 FUF131095:FUG131095 FKJ131095:FKK131095 FAN131095:FAO131095 EQR131095:EQS131095 EGV131095:EGW131095 DWZ131095:DXA131095 DND131095:DNE131095 DDH131095:DDI131095 CTL131095:CTM131095 CJP131095:CJQ131095 BZT131095:BZU131095 BPX131095:BPY131095 BGB131095:BGC131095 AWF131095:AWG131095 AMJ131095:AMK131095 ACN131095:ACO131095 SR131095:SS131095 IV131095:IW131095 WVH65559:WVI65559 WLL65559:WLM65559 WBP65559:WBQ65559 VRT65559:VRU65559 VHX65559:VHY65559 UYB65559:UYC65559 UOF65559:UOG65559 UEJ65559:UEK65559 TUN65559:TUO65559 TKR65559:TKS65559 TAV65559:TAW65559 SQZ65559:SRA65559 SHD65559:SHE65559 RXH65559:RXI65559 RNL65559:RNM65559 RDP65559:RDQ65559 QTT65559:QTU65559 QJX65559:QJY65559 QAB65559:QAC65559 PQF65559:PQG65559 PGJ65559:PGK65559 OWN65559:OWO65559 OMR65559:OMS65559 OCV65559:OCW65559 NSZ65559:NTA65559 NJD65559:NJE65559 MZH65559:MZI65559 MPL65559:MPM65559 MFP65559:MFQ65559 LVT65559:LVU65559 LLX65559:LLY65559 LCB65559:LCC65559 KSF65559:KSG65559 KIJ65559:KIK65559 JYN65559:JYO65559 JOR65559:JOS65559 JEV65559:JEW65559 IUZ65559:IVA65559 ILD65559:ILE65559 IBH65559:IBI65559 HRL65559:HRM65559 HHP65559:HHQ65559 GXT65559:GXU65559 GNX65559:GNY65559 GEB65559:GEC65559 FUF65559:FUG65559 FKJ65559:FKK65559 FAN65559:FAO65559 EQR65559:EQS65559 EGV65559:EGW65559 DWZ65559:DXA65559 DND65559:DNE65559 DDH65559:DDI65559 CTL65559:CTM65559 CJP65559:CJQ65559 BZT65559:BZU65559 BPX65559:BPY65559 BGB65559:BGC65559 AWF65559:AWG65559 AMJ65559:AMK65559 ACN65559:ACO65559 SR65559:SS65559 IV65559:IW65559 C65559:D65559 C131095:D131095 C196631:D196631 C262167:D262167 C327703:D327703 C393239:D393239 C458775:D458775 C524311:D524311 C589847:D589847 C655383:D655383 C720919:D720919 C786455:D786455 C851991:D851991 C917527:D917527 C983063:D983063">
      <formula1>House_Types</formula1>
    </dataValidation>
    <dataValidation type="list" allowBlank="1" showInputMessage="1" showErrorMessage="1" sqref="WVM983063:WVN983063 JA25:JB25 SW25:SX25 ACS25:ACT25 AMO25:AMP25 AWK25:AWL25 BGG25:BGH25 BQC25:BQD25 BZY25:BZZ25 CJU25:CJV25 CTQ25:CTR25 DDM25:DDN25 DNI25:DNJ25 DXE25:DXF25 EHA25:EHB25 EQW25:EQX25 FAS25:FAT25 FKO25:FKP25 FUK25:FUL25 GEG25:GEH25 GOC25:GOD25 GXY25:GXZ25 HHU25:HHV25 HRQ25:HRR25 IBM25:IBN25 ILI25:ILJ25 IVE25:IVF25 JFA25:JFB25 JOW25:JOX25 JYS25:JYT25 KIO25:KIP25 KSK25:KSL25 LCG25:LCH25 LMC25:LMD25 LVY25:LVZ25 MFU25:MFV25 MPQ25:MPR25 MZM25:MZN25 NJI25:NJJ25 NTE25:NTF25 ODA25:ODB25 OMW25:OMX25 OWS25:OWT25 PGO25:PGP25 PQK25:PQL25 QAG25:QAH25 QKC25:QKD25 QTY25:QTZ25 RDU25:RDV25 RNQ25:RNR25 RXM25:RXN25 SHI25:SHJ25 SRE25:SRF25 TBA25:TBB25 TKW25:TKX25 TUS25:TUT25 UEO25:UEP25 UOK25:UOL25 UYG25:UYH25 VIC25:VID25 VRY25:VRZ25 WBU25:WBV25 WLQ25:WLR25 WVM25:WVN25 WLQ983063:WLR983063 WBU983063:WBV983063 VRY983063:VRZ983063 VIC983063:VID983063 UYG983063:UYH983063 UOK983063:UOL983063 UEO983063:UEP983063 TUS983063:TUT983063 TKW983063:TKX983063 TBA983063:TBB983063 SRE983063:SRF983063 SHI983063:SHJ983063 RXM983063:RXN983063 RNQ983063:RNR983063 RDU983063:RDV983063 QTY983063:QTZ983063 QKC983063:QKD983063 QAG983063:QAH983063 PQK983063:PQL983063 PGO983063:PGP983063 OWS983063:OWT983063 OMW983063:OMX983063 ODA983063:ODB983063 NTE983063:NTF983063 NJI983063:NJJ983063 MZM983063:MZN983063 MPQ983063:MPR983063 MFU983063:MFV983063 LVY983063:LVZ983063 LMC983063:LMD983063 LCG983063:LCH983063 KSK983063:KSL983063 KIO983063:KIP983063 JYS983063:JYT983063 JOW983063:JOX983063 JFA983063:JFB983063 IVE983063:IVF983063 ILI983063:ILJ983063 IBM983063:IBN983063 HRQ983063:HRR983063 HHU983063:HHV983063 GXY983063:GXZ983063 GOC983063:GOD983063 GEG983063:GEH983063 FUK983063:FUL983063 FKO983063:FKP983063 FAS983063:FAT983063 EQW983063:EQX983063 EHA983063:EHB983063 DXE983063:DXF983063 DNI983063:DNJ983063 DDM983063:DDN983063 CTQ983063:CTR983063 CJU983063:CJV983063 BZY983063:BZZ983063 BQC983063:BQD983063 BGG983063:BGH983063 AWK983063:AWL983063 AMO983063:AMP983063 ACS983063:ACT983063 SW983063:SX983063 JA983063:JB983063 WVM917527:WVN917527 WLQ917527:WLR917527 WBU917527:WBV917527 VRY917527:VRZ917527 VIC917527:VID917527 UYG917527:UYH917527 UOK917527:UOL917527 UEO917527:UEP917527 TUS917527:TUT917527 TKW917527:TKX917527 TBA917527:TBB917527 SRE917527:SRF917527 SHI917527:SHJ917527 RXM917527:RXN917527 RNQ917527:RNR917527 RDU917527:RDV917527 QTY917527:QTZ917527 QKC917527:QKD917527 QAG917527:QAH917527 PQK917527:PQL917527 PGO917527:PGP917527 OWS917527:OWT917527 OMW917527:OMX917527 ODA917527:ODB917527 NTE917527:NTF917527 NJI917527:NJJ917527 MZM917527:MZN917527 MPQ917527:MPR917527 MFU917527:MFV917527 LVY917527:LVZ917527 LMC917527:LMD917527 LCG917527:LCH917527 KSK917527:KSL917527 KIO917527:KIP917527 JYS917527:JYT917527 JOW917527:JOX917527 JFA917527:JFB917527 IVE917527:IVF917527 ILI917527:ILJ917527 IBM917527:IBN917527 HRQ917527:HRR917527 HHU917527:HHV917527 GXY917527:GXZ917527 GOC917527:GOD917527 GEG917527:GEH917527 FUK917527:FUL917527 FKO917527:FKP917527 FAS917527:FAT917527 EQW917527:EQX917527 EHA917527:EHB917527 DXE917527:DXF917527 DNI917527:DNJ917527 DDM917527:DDN917527 CTQ917527:CTR917527 CJU917527:CJV917527 BZY917527:BZZ917527 BQC917527:BQD917527 BGG917527:BGH917527 AWK917527:AWL917527 AMO917527:AMP917527 ACS917527:ACT917527 SW917527:SX917527 JA917527:JB917527 WVM851991:WVN851991 WLQ851991:WLR851991 WBU851991:WBV851991 VRY851991:VRZ851991 VIC851991:VID851991 UYG851991:UYH851991 UOK851991:UOL851991 UEO851991:UEP851991 TUS851991:TUT851991 TKW851991:TKX851991 TBA851991:TBB851991 SRE851991:SRF851991 SHI851991:SHJ851991 RXM851991:RXN851991 RNQ851991:RNR851991 RDU851991:RDV851991 QTY851991:QTZ851991 QKC851991:QKD851991 QAG851991:QAH851991 PQK851991:PQL851991 PGO851991:PGP851991 OWS851991:OWT851991 OMW851991:OMX851991 ODA851991:ODB851991 NTE851991:NTF851991 NJI851991:NJJ851991 MZM851991:MZN851991 MPQ851991:MPR851991 MFU851991:MFV851991 LVY851991:LVZ851991 LMC851991:LMD851991 LCG851991:LCH851991 KSK851991:KSL851991 KIO851991:KIP851991 JYS851991:JYT851991 JOW851991:JOX851991 JFA851991:JFB851991 IVE851991:IVF851991 ILI851991:ILJ851991 IBM851991:IBN851991 HRQ851991:HRR851991 HHU851991:HHV851991 GXY851991:GXZ851991 GOC851991:GOD851991 GEG851991:GEH851991 FUK851991:FUL851991 FKO851991:FKP851991 FAS851991:FAT851991 EQW851991:EQX851991 EHA851991:EHB851991 DXE851991:DXF851991 DNI851991:DNJ851991 DDM851991:DDN851991 CTQ851991:CTR851991 CJU851991:CJV851991 BZY851991:BZZ851991 BQC851991:BQD851991 BGG851991:BGH851991 AWK851991:AWL851991 AMO851991:AMP851991 ACS851991:ACT851991 SW851991:SX851991 JA851991:JB851991 WVM786455:WVN786455 WLQ786455:WLR786455 WBU786455:WBV786455 VRY786455:VRZ786455 VIC786455:VID786455 UYG786455:UYH786455 UOK786455:UOL786455 UEO786455:UEP786455 TUS786455:TUT786455 TKW786455:TKX786455 TBA786455:TBB786455 SRE786455:SRF786455 SHI786455:SHJ786455 RXM786455:RXN786455 RNQ786455:RNR786455 RDU786455:RDV786455 QTY786455:QTZ786455 QKC786455:QKD786455 QAG786455:QAH786455 PQK786455:PQL786455 PGO786455:PGP786455 OWS786455:OWT786455 OMW786455:OMX786455 ODA786455:ODB786455 NTE786455:NTF786455 NJI786455:NJJ786455 MZM786455:MZN786455 MPQ786455:MPR786455 MFU786455:MFV786455 LVY786455:LVZ786455 LMC786455:LMD786455 LCG786455:LCH786455 KSK786455:KSL786455 KIO786455:KIP786455 JYS786455:JYT786455 JOW786455:JOX786455 JFA786455:JFB786455 IVE786455:IVF786455 ILI786455:ILJ786455 IBM786455:IBN786455 HRQ786455:HRR786455 HHU786455:HHV786455 GXY786455:GXZ786455 GOC786455:GOD786455 GEG786455:GEH786455 FUK786455:FUL786455 FKO786455:FKP786455 FAS786455:FAT786455 EQW786455:EQX786455 EHA786455:EHB786455 DXE786455:DXF786455 DNI786455:DNJ786455 DDM786455:DDN786455 CTQ786455:CTR786455 CJU786455:CJV786455 BZY786455:BZZ786455 BQC786455:BQD786455 BGG786455:BGH786455 AWK786455:AWL786455 AMO786455:AMP786455 ACS786455:ACT786455 SW786455:SX786455 JA786455:JB786455 WVM720919:WVN720919 WLQ720919:WLR720919 WBU720919:WBV720919 VRY720919:VRZ720919 VIC720919:VID720919 UYG720919:UYH720919 UOK720919:UOL720919 UEO720919:UEP720919 TUS720919:TUT720919 TKW720919:TKX720919 TBA720919:TBB720919 SRE720919:SRF720919 SHI720919:SHJ720919 RXM720919:RXN720919 RNQ720919:RNR720919 RDU720919:RDV720919 QTY720919:QTZ720919 QKC720919:QKD720919 QAG720919:QAH720919 PQK720919:PQL720919 PGO720919:PGP720919 OWS720919:OWT720919 OMW720919:OMX720919 ODA720919:ODB720919 NTE720919:NTF720919 NJI720919:NJJ720919 MZM720919:MZN720919 MPQ720919:MPR720919 MFU720919:MFV720919 LVY720919:LVZ720919 LMC720919:LMD720919 LCG720919:LCH720919 KSK720919:KSL720919 KIO720919:KIP720919 JYS720919:JYT720919 JOW720919:JOX720919 JFA720919:JFB720919 IVE720919:IVF720919 ILI720919:ILJ720919 IBM720919:IBN720919 HRQ720919:HRR720919 HHU720919:HHV720919 GXY720919:GXZ720919 GOC720919:GOD720919 GEG720919:GEH720919 FUK720919:FUL720919 FKO720919:FKP720919 FAS720919:FAT720919 EQW720919:EQX720919 EHA720919:EHB720919 DXE720919:DXF720919 DNI720919:DNJ720919 DDM720919:DDN720919 CTQ720919:CTR720919 CJU720919:CJV720919 BZY720919:BZZ720919 BQC720919:BQD720919 BGG720919:BGH720919 AWK720919:AWL720919 AMO720919:AMP720919 ACS720919:ACT720919 SW720919:SX720919 JA720919:JB720919 WVM655383:WVN655383 WLQ655383:WLR655383 WBU655383:WBV655383 VRY655383:VRZ655383 VIC655383:VID655383 UYG655383:UYH655383 UOK655383:UOL655383 UEO655383:UEP655383 TUS655383:TUT655383 TKW655383:TKX655383 TBA655383:TBB655383 SRE655383:SRF655383 SHI655383:SHJ655383 RXM655383:RXN655383 RNQ655383:RNR655383 RDU655383:RDV655383 QTY655383:QTZ655383 QKC655383:QKD655383 QAG655383:QAH655383 PQK655383:PQL655383 PGO655383:PGP655383 OWS655383:OWT655383 OMW655383:OMX655383 ODA655383:ODB655383 NTE655383:NTF655383 NJI655383:NJJ655383 MZM655383:MZN655383 MPQ655383:MPR655383 MFU655383:MFV655383 LVY655383:LVZ655383 LMC655383:LMD655383 LCG655383:LCH655383 KSK655383:KSL655383 KIO655383:KIP655383 JYS655383:JYT655383 JOW655383:JOX655383 JFA655383:JFB655383 IVE655383:IVF655383 ILI655383:ILJ655383 IBM655383:IBN655383 HRQ655383:HRR655383 HHU655383:HHV655383 GXY655383:GXZ655383 GOC655383:GOD655383 GEG655383:GEH655383 FUK655383:FUL655383 FKO655383:FKP655383 FAS655383:FAT655383 EQW655383:EQX655383 EHA655383:EHB655383 DXE655383:DXF655383 DNI655383:DNJ655383 DDM655383:DDN655383 CTQ655383:CTR655383 CJU655383:CJV655383 BZY655383:BZZ655383 BQC655383:BQD655383 BGG655383:BGH655383 AWK655383:AWL655383 AMO655383:AMP655383 ACS655383:ACT655383 SW655383:SX655383 JA655383:JB655383 WVM589847:WVN589847 WLQ589847:WLR589847 WBU589847:WBV589847 VRY589847:VRZ589847 VIC589847:VID589847 UYG589847:UYH589847 UOK589847:UOL589847 UEO589847:UEP589847 TUS589847:TUT589847 TKW589847:TKX589847 TBA589847:TBB589847 SRE589847:SRF589847 SHI589847:SHJ589847 RXM589847:RXN589847 RNQ589847:RNR589847 RDU589847:RDV589847 QTY589847:QTZ589847 QKC589847:QKD589847 QAG589847:QAH589847 PQK589847:PQL589847 PGO589847:PGP589847 OWS589847:OWT589847 OMW589847:OMX589847 ODA589847:ODB589847 NTE589847:NTF589847 NJI589847:NJJ589847 MZM589847:MZN589847 MPQ589847:MPR589847 MFU589847:MFV589847 LVY589847:LVZ589847 LMC589847:LMD589847 LCG589847:LCH589847 KSK589847:KSL589847 KIO589847:KIP589847 JYS589847:JYT589847 JOW589847:JOX589847 JFA589847:JFB589847 IVE589847:IVF589847 ILI589847:ILJ589847 IBM589847:IBN589847 HRQ589847:HRR589847 HHU589847:HHV589847 GXY589847:GXZ589847 GOC589847:GOD589847 GEG589847:GEH589847 FUK589847:FUL589847 FKO589847:FKP589847 FAS589847:FAT589847 EQW589847:EQX589847 EHA589847:EHB589847 DXE589847:DXF589847 DNI589847:DNJ589847 DDM589847:DDN589847 CTQ589847:CTR589847 CJU589847:CJV589847 BZY589847:BZZ589847 BQC589847:BQD589847 BGG589847:BGH589847 AWK589847:AWL589847 AMO589847:AMP589847 ACS589847:ACT589847 SW589847:SX589847 JA589847:JB589847 WVM524311:WVN524311 WLQ524311:WLR524311 WBU524311:WBV524311 VRY524311:VRZ524311 VIC524311:VID524311 UYG524311:UYH524311 UOK524311:UOL524311 UEO524311:UEP524311 TUS524311:TUT524311 TKW524311:TKX524311 TBA524311:TBB524311 SRE524311:SRF524311 SHI524311:SHJ524311 RXM524311:RXN524311 RNQ524311:RNR524311 RDU524311:RDV524311 QTY524311:QTZ524311 QKC524311:QKD524311 QAG524311:QAH524311 PQK524311:PQL524311 PGO524311:PGP524311 OWS524311:OWT524311 OMW524311:OMX524311 ODA524311:ODB524311 NTE524311:NTF524311 NJI524311:NJJ524311 MZM524311:MZN524311 MPQ524311:MPR524311 MFU524311:MFV524311 LVY524311:LVZ524311 LMC524311:LMD524311 LCG524311:LCH524311 KSK524311:KSL524311 KIO524311:KIP524311 JYS524311:JYT524311 JOW524311:JOX524311 JFA524311:JFB524311 IVE524311:IVF524311 ILI524311:ILJ524311 IBM524311:IBN524311 HRQ524311:HRR524311 HHU524311:HHV524311 GXY524311:GXZ524311 GOC524311:GOD524311 GEG524311:GEH524311 FUK524311:FUL524311 FKO524311:FKP524311 FAS524311:FAT524311 EQW524311:EQX524311 EHA524311:EHB524311 DXE524311:DXF524311 DNI524311:DNJ524311 DDM524311:DDN524311 CTQ524311:CTR524311 CJU524311:CJV524311 BZY524311:BZZ524311 BQC524311:BQD524311 BGG524311:BGH524311 AWK524311:AWL524311 AMO524311:AMP524311 ACS524311:ACT524311 SW524311:SX524311 JA524311:JB524311 WVM458775:WVN458775 WLQ458775:WLR458775 WBU458775:WBV458775 VRY458775:VRZ458775 VIC458775:VID458775 UYG458775:UYH458775 UOK458775:UOL458775 UEO458775:UEP458775 TUS458775:TUT458775 TKW458775:TKX458775 TBA458775:TBB458775 SRE458775:SRF458775 SHI458775:SHJ458775 RXM458775:RXN458775 RNQ458775:RNR458775 RDU458775:RDV458775 QTY458775:QTZ458775 QKC458775:QKD458775 QAG458775:QAH458775 PQK458775:PQL458775 PGO458775:PGP458775 OWS458775:OWT458775 OMW458775:OMX458775 ODA458775:ODB458775 NTE458775:NTF458775 NJI458775:NJJ458775 MZM458775:MZN458775 MPQ458775:MPR458775 MFU458775:MFV458775 LVY458775:LVZ458775 LMC458775:LMD458775 LCG458775:LCH458775 KSK458775:KSL458775 KIO458775:KIP458775 JYS458775:JYT458775 JOW458775:JOX458775 JFA458775:JFB458775 IVE458775:IVF458775 ILI458775:ILJ458775 IBM458775:IBN458775 HRQ458775:HRR458775 HHU458775:HHV458775 GXY458775:GXZ458775 GOC458775:GOD458775 GEG458775:GEH458775 FUK458775:FUL458775 FKO458775:FKP458775 FAS458775:FAT458775 EQW458775:EQX458775 EHA458775:EHB458775 DXE458775:DXF458775 DNI458775:DNJ458775 DDM458775:DDN458775 CTQ458775:CTR458775 CJU458775:CJV458775 BZY458775:BZZ458775 BQC458775:BQD458775 BGG458775:BGH458775 AWK458775:AWL458775 AMO458775:AMP458775 ACS458775:ACT458775 SW458775:SX458775 JA458775:JB458775 WVM393239:WVN393239 WLQ393239:WLR393239 WBU393239:WBV393239 VRY393239:VRZ393239 VIC393239:VID393239 UYG393239:UYH393239 UOK393239:UOL393239 UEO393239:UEP393239 TUS393239:TUT393239 TKW393239:TKX393239 TBA393239:TBB393239 SRE393239:SRF393239 SHI393239:SHJ393239 RXM393239:RXN393239 RNQ393239:RNR393239 RDU393239:RDV393239 QTY393239:QTZ393239 QKC393239:QKD393239 QAG393239:QAH393239 PQK393239:PQL393239 PGO393239:PGP393239 OWS393239:OWT393239 OMW393239:OMX393239 ODA393239:ODB393239 NTE393239:NTF393239 NJI393239:NJJ393239 MZM393239:MZN393239 MPQ393239:MPR393239 MFU393239:MFV393239 LVY393239:LVZ393239 LMC393239:LMD393239 LCG393239:LCH393239 KSK393239:KSL393239 KIO393239:KIP393239 JYS393239:JYT393239 JOW393239:JOX393239 JFA393239:JFB393239 IVE393239:IVF393239 ILI393239:ILJ393239 IBM393239:IBN393239 HRQ393239:HRR393239 HHU393239:HHV393239 GXY393239:GXZ393239 GOC393239:GOD393239 GEG393239:GEH393239 FUK393239:FUL393239 FKO393239:FKP393239 FAS393239:FAT393239 EQW393239:EQX393239 EHA393239:EHB393239 DXE393239:DXF393239 DNI393239:DNJ393239 DDM393239:DDN393239 CTQ393239:CTR393239 CJU393239:CJV393239 BZY393239:BZZ393239 BQC393239:BQD393239 BGG393239:BGH393239 AWK393239:AWL393239 AMO393239:AMP393239 ACS393239:ACT393239 SW393239:SX393239 JA393239:JB393239 WVM327703:WVN327703 WLQ327703:WLR327703 WBU327703:WBV327703 VRY327703:VRZ327703 VIC327703:VID327703 UYG327703:UYH327703 UOK327703:UOL327703 UEO327703:UEP327703 TUS327703:TUT327703 TKW327703:TKX327703 TBA327703:TBB327703 SRE327703:SRF327703 SHI327703:SHJ327703 RXM327703:RXN327703 RNQ327703:RNR327703 RDU327703:RDV327703 QTY327703:QTZ327703 QKC327703:QKD327703 QAG327703:QAH327703 PQK327703:PQL327703 PGO327703:PGP327703 OWS327703:OWT327703 OMW327703:OMX327703 ODA327703:ODB327703 NTE327703:NTF327703 NJI327703:NJJ327703 MZM327703:MZN327703 MPQ327703:MPR327703 MFU327703:MFV327703 LVY327703:LVZ327703 LMC327703:LMD327703 LCG327703:LCH327703 KSK327703:KSL327703 KIO327703:KIP327703 JYS327703:JYT327703 JOW327703:JOX327703 JFA327703:JFB327703 IVE327703:IVF327703 ILI327703:ILJ327703 IBM327703:IBN327703 HRQ327703:HRR327703 HHU327703:HHV327703 GXY327703:GXZ327703 GOC327703:GOD327703 GEG327703:GEH327703 FUK327703:FUL327703 FKO327703:FKP327703 FAS327703:FAT327703 EQW327703:EQX327703 EHA327703:EHB327703 DXE327703:DXF327703 DNI327703:DNJ327703 DDM327703:DDN327703 CTQ327703:CTR327703 CJU327703:CJV327703 BZY327703:BZZ327703 BQC327703:BQD327703 BGG327703:BGH327703 AWK327703:AWL327703 AMO327703:AMP327703 ACS327703:ACT327703 SW327703:SX327703 JA327703:JB327703 WVM262167:WVN262167 WLQ262167:WLR262167 WBU262167:WBV262167 VRY262167:VRZ262167 VIC262167:VID262167 UYG262167:UYH262167 UOK262167:UOL262167 UEO262167:UEP262167 TUS262167:TUT262167 TKW262167:TKX262167 TBA262167:TBB262167 SRE262167:SRF262167 SHI262167:SHJ262167 RXM262167:RXN262167 RNQ262167:RNR262167 RDU262167:RDV262167 QTY262167:QTZ262167 QKC262167:QKD262167 QAG262167:QAH262167 PQK262167:PQL262167 PGO262167:PGP262167 OWS262167:OWT262167 OMW262167:OMX262167 ODA262167:ODB262167 NTE262167:NTF262167 NJI262167:NJJ262167 MZM262167:MZN262167 MPQ262167:MPR262167 MFU262167:MFV262167 LVY262167:LVZ262167 LMC262167:LMD262167 LCG262167:LCH262167 KSK262167:KSL262167 KIO262167:KIP262167 JYS262167:JYT262167 JOW262167:JOX262167 JFA262167:JFB262167 IVE262167:IVF262167 ILI262167:ILJ262167 IBM262167:IBN262167 HRQ262167:HRR262167 HHU262167:HHV262167 GXY262167:GXZ262167 GOC262167:GOD262167 GEG262167:GEH262167 FUK262167:FUL262167 FKO262167:FKP262167 FAS262167:FAT262167 EQW262167:EQX262167 EHA262167:EHB262167 DXE262167:DXF262167 DNI262167:DNJ262167 DDM262167:DDN262167 CTQ262167:CTR262167 CJU262167:CJV262167 BZY262167:BZZ262167 BQC262167:BQD262167 BGG262167:BGH262167 AWK262167:AWL262167 AMO262167:AMP262167 ACS262167:ACT262167 SW262167:SX262167 JA262167:JB262167 WVM196631:WVN196631 WLQ196631:WLR196631 WBU196631:WBV196631 VRY196631:VRZ196631 VIC196631:VID196631 UYG196631:UYH196631 UOK196631:UOL196631 UEO196631:UEP196631 TUS196631:TUT196631 TKW196631:TKX196631 TBA196631:TBB196631 SRE196631:SRF196631 SHI196631:SHJ196631 RXM196631:RXN196631 RNQ196631:RNR196631 RDU196631:RDV196631 QTY196631:QTZ196631 QKC196631:QKD196631 QAG196631:QAH196631 PQK196631:PQL196631 PGO196631:PGP196631 OWS196631:OWT196631 OMW196631:OMX196631 ODA196631:ODB196631 NTE196631:NTF196631 NJI196631:NJJ196631 MZM196631:MZN196631 MPQ196631:MPR196631 MFU196631:MFV196631 LVY196631:LVZ196631 LMC196631:LMD196631 LCG196631:LCH196631 KSK196631:KSL196631 KIO196631:KIP196631 JYS196631:JYT196631 JOW196631:JOX196631 JFA196631:JFB196631 IVE196631:IVF196631 ILI196631:ILJ196631 IBM196631:IBN196631 HRQ196631:HRR196631 HHU196631:HHV196631 GXY196631:GXZ196631 GOC196631:GOD196631 GEG196631:GEH196631 FUK196631:FUL196631 FKO196631:FKP196631 FAS196631:FAT196631 EQW196631:EQX196631 EHA196631:EHB196631 DXE196631:DXF196631 DNI196631:DNJ196631 DDM196631:DDN196631 CTQ196631:CTR196631 CJU196631:CJV196631 BZY196631:BZZ196631 BQC196631:BQD196631 BGG196631:BGH196631 AWK196631:AWL196631 AMO196631:AMP196631 ACS196631:ACT196631 SW196631:SX196631 JA196631:JB196631 WVM131095:WVN131095 WLQ131095:WLR131095 WBU131095:WBV131095 VRY131095:VRZ131095 VIC131095:VID131095 UYG131095:UYH131095 UOK131095:UOL131095 UEO131095:UEP131095 TUS131095:TUT131095 TKW131095:TKX131095 TBA131095:TBB131095 SRE131095:SRF131095 SHI131095:SHJ131095 RXM131095:RXN131095 RNQ131095:RNR131095 RDU131095:RDV131095 QTY131095:QTZ131095 QKC131095:QKD131095 QAG131095:QAH131095 PQK131095:PQL131095 PGO131095:PGP131095 OWS131095:OWT131095 OMW131095:OMX131095 ODA131095:ODB131095 NTE131095:NTF131095 NJI131095:NJJ131095 MZM131095:MZN131095 MPQ131095:MPR131095 MFU131095:MFV131095 LVY131095:LVZ131095 LMC131095:LMD131095 LCG131095:LCH131095 KSK131095:KSL131095 KIO131095:KIP131095 JYS131095:JYT131095 JOW131095:JOX131095 JFA131095:JFB131095 IVE131095:IVF131095 ILI131095:ILJ131095 IBM131095:IBN131095 HRQ131095:HRR131095 HHU131095:HHV131095 GXY131095:GXZ131095 GOC131095:GOD131095 GEG131095:GEH131095 FUK131095:FUL131095 FKO131095:FKP131095 FAS131095:FAT131095 EQW131095:EQX131095 EHA131095:EHB131095 DXE131095:DXF131095 DNI131095:DNJ131095 DDM131095:DDN131095 CTQ131095:CTR131095 CJU131095:CJV131095 BZY131095:BZZ131095 BQC131095:BQD131095 BGG131095:BGH131095 AWK131095:AWL131095 AMO131095:AMP131095 ACS131095:ACT131095 SW131095:SX131095 JA131095:JB131095 WVM65559:WVN65559 WLQ65559:WLR65559 WBU65559:WBV65559 VRY65559:VRZ65559 VIC65559:VID65559 UYG65559:UYH65559 UOK65559:UOL65559 UEO65559:UEP65559 TUS65559:TUT65559 TKW65559:TKX65559 TBA65559:TBB65559 SRE65559:SRF65559 SHI65559:SHJ65559 RXM65559:RXN65559 RNQ65559:RNR65559 RDU65559:RDV65559 QTY65559:QTZ65559 QKC65559:QKD65559 QAG65559:QAH65559 PQK65559:PQL65559 PGO65559:PGP65559 OWS65559:OWT65559 OMW65559:OMX65559 ODA65559:ODB65559 NTE65559:NTF65559 NJI65559:NJJ65559 MZM65559:MZN65559 MPQ65559:MPR65559 MFU65559:MFV65559 LVY65559:LVZ65559 LMC65559:LMD65559 LCG65559:LCH65559 KSK65559:KSL65559 KIO65559:KIP65559 JYS65559:JYT65559 JOW65559:JOX65559 JFA65559:JFB65559 IVE65559:IVF65559 ILI65559:ILJ65559 IBM65559:IBN65559 HRQ65559:HRR65559 HHU65559:HHV65559 GXY65559:GXZ65559 GOC65559:GOD65559 GEG65559:GEH65559 FUK65559:FUL65559 FKO65559:FKP65559 FAS65559:FAT65559 EQW65559:EQX65559 EHA65559:EHB65559 DXE65559:DXF65559 DNI65559:DNJ65559 DDM65559:DDN65559 CTQ65559:CTR65559 CJU65559:CJV65559 BZY65559:BZZ65559 BQC65559:BQD65559 BGG65559:BGH65559 AWK65559:AWL65559 AMO65559:AMP65559 ACS65559:ACT65559 SW65559:SX65559 JA65559:JB65559">
      <formula1>Apartment_Types</formula1>
    </dataValidation>
    <dataValidation type="list" allowBlank="1" showInputMessage="1" showErrorMessage="1" sqref="WVJ983063:WVL983063 WVJ25:WVL25 IX25:IZ25 ST25:SV25 ACP25:ACR25 AML25:AMN25 AWH25:AWJ25 BGD25:BGF25 BPZ25:BQB25 BZV25:BZX25 CJR25:CJT25 CTN25:CTP25 DDJ25:DDL25 DNF25:DNH25 DXB25:DXD25 EGX25:EGZ25 EQT25:EQV25 FAP25:FAR25 FKL25:FKN25 FUH25:FUJ25 GED25:GEF25 GNZ25:GOB25 GXV25:GXX25 HHR25:HHT25 HRN25:HRP25 IBJ25:IBL25 ILF25:ILH25 IVB25:IVD25 JEX25:JEZ25 JOT25:JOV25 JYP25:JYR25 KIL25:KIN25 KSH25:KSJ25 LCD25:LCF25 LLZ25:LMB25 LVV25:LVX25 MFR25:MFT25 MPN25:MPP25 MZJ25:MZL25 NJF25:NJH25 NTB25:NTD25 OCX25:OCZ25 OMT25:OMV25 OWP25:OWR25 PGL25:PGN25 PQH25:PQJ25 QAD25:QAF25 QJZ25:QKB25 QTV25:QTX25 RDR25:RDT25 RNN25:RNP25 RXJ25:RXL25 SHF25:SHH25 SRB25:SRD25 TAX25:TAZ25 TKT25:TKV25 TUP25:TUR25 UEL25:UEN25 UOH25:UOJ25 UYD25:UYF25 VHZ25:VIB25 VRV25:VRX25 WBR25:WBT25 WLN25:WLP25 E65559:F65559 WLN983063:WLP983063 WBR983063:WBT983063 VRV983063:VRX983063 VHZ983063:VIB983063 UYD983063:UYF983063 UOH983063:UOJ983063 UEL983063:UEN983063 TUP983063:TUR983063 TKT983063:TKV983063 TAX983063:TAZ983063 SRB983063:SRD983063 SHF983063:SHH983063 RXJ983063:RXL983063 RNN983063:RNP983063 RDR983063:RDT983063 QTV983063:QTX983063 QJZ983063:QKB983063 QAD983063:QAF983063 PQH983063:PQJ983063 PGL983063:PGN983063 OWP983063:OWR983063 OMT983063:OMV983063 OCX983063:OCZ983063 NTB983063:NTD983063 NJF983063:NJH983063 MZJ983063:MZL983063 MPN983063:MPP983063 MFR983063:MFT983063 LVV983063:LVX983063 LLZ983063:LMB983063 LCD983063:LCF983063 KSH983063:KSJ983063 KIL983063:KIN983063 JYP983063:JYR983063 JOT983063:JOV983063 JEX983063:JEZ983063 IVB983063:IVD983063 ILF983063:ILH983063 IBJ983063:IBL983063 HRN983063:HRP983063 HHR983063:HHT983063 GXV983063:GXX983063 GNZ983063:GOB983063 GED983063:GEF983063 FUH983063:FUJ983063 FKL983063:FKN983063 FAP983063:FAR983063 EQT983063:EQV983063 EGX983063:EGZ983063 DXB983063:DXD983063 DNF983063:DNH983063 DDJ983063:DDL983063 CTN983063:CTP983063 CJR983063:CJT983063 BZV983063:BZX983063 BPZ983063:BQB983063 BGD983063:BGF983063 AWH983063:AWJ983063 AML983063:AMN983063 ACP983063:ACR983063 ST983063:SV983063 IX983063:IZ983063 WVJ917527:WVL917527 WLN917527:WLP917527 WBR917527:WBT917527 VRV917527:VRX917527 VHZ917527:VIB917527 UYD917527:UYF917527 UOH917527:UOJ917527 UEL917527:UEN917527 TUP917527:TUR917527 TKT917527:TKV917527 TAX917527:TAZ917527 SRB917527:SRD917527 SHF917527:SHH917527 RXJ917527:RXL917527 RNN917527:RNP917527 RDR917527:RDT917527 QTV917527:QTX917527 QJZ917527:QKB917527 QAD917527:QAF917527 PQH917527:PQJ917527 PGL917527:PGN917527 OWP917527:OWR917527 OMT917527:OMV917527 OCX917527:OCZ917527 NTB917527:NTD917527 NJF917527:NJH917527 MZJ917527:MZL917527 MPN917527:MPP917527 MFR917527:MFT917527 LVV917527:LVX917527 LLZ917527:LMB917527 LCD917527:LCF917527 KSH917527:KSJ917527 KIL917527:KIN917527 JYP917527:JYR917527 JOT917527:JOV917527 JEX917527:JEZ917527 IVB917527:IVD917527 ILF917527:ILH917527 IBJ917527:IBL917527 HRN917527:HRP917527 HHR917527:HHT917527 GXV917527:GXX917527 GNZ917527:GOB917527 GED917527:GEF917527 FUH917527:FUJ917527 FKL917527:FKN917527 FAP917527:FAR917527 EQT917527:EQV917527 EGX917527:EGZ917527 DXB917527:DXD917527 DNF917527:DNH917527 DDJ917527:DDL917527 CTN917527:CTP917527 CJR917527:CJT917527 BZV917527:BZX917527 BPZ917527:BQB917527 BGD917527:BGF917527 AWH917527:AWJ917527 AML917527:AMN917527 ACP917527:ACR917527 ST917527:SV917527 IX917527:IZ917527 WVJ851991:WVL851991 WLN851991:WLP851991 WBR851991:WBT851991 VRV851991:VRX851991 VHZ851991:VIB851991 UYD851991:UYF851991 UOH851991:UOJ851991 UEL851991:UEN851991 TUP851991:TUR851991 TKT851991:TKV851991 TAX851991:TAZ851991 SRB851991:SRD851991 SHF851991:SHH851991 RXJ851991:RXL851991 RNN851991:RNP851991 RDR851991:RDT851991 QTV851991:QTX851991 QJZ851991:QKB851991 QAD851991:QAF851991 PQH851991:PQJ851991 PGL851991:PGN851991 OWP851991:OWR851991 OMT851991:OMV851991 OCX851991:OCZ851991 NTB851991:NTD851991 NJF851991:NJH851991 MZJ851991:MZL851991 MPN851991:MPP851991 MFR851991:MFT851991 LVV851991:LVX851991 LLZ851991:LMB851991 LCD851991:LCF851991 KSH851991:KSJ851991 KIL851991:KIN851991 JYP851991:JYR851991 JOT851991:JOV851991 JEX851991:JEZ851991 IVB851991:IVD851991 ILF851991:ILH851991 IBJ851991:IBL851991 HRN851991:HRP851991 HHR851991:HHT851991 GXV851991:GXX851991 GNZ851991:GOB851991 GED851991:GEF851991 FUH851991:FUJ851991 FKL851991:FKN851991 FAP851991:FAR851991 EQT851991:EQV851991 EGX851991:EGZ851991 DXB851991:DXD851991 DNF851991:DNH851991 DDJ851991:DDL851991 CTN851991:CTP851991 CJR851991:CJT851991 BZV851991:BZX851991 BPZ851991:BQB851991 BGD851991:BGF851991 AWH851991:AWJ851991 AML851991:AMN851991 ACP851991:ACR851991 ST851991:SV851991 IX851991:IZ851991 WVJ786455:WVL786455 WLN786455:WLP786455 WBR786455:WBT786455 VRV786455:VRX786455 VHZ786455:VIB786455 UYD786455:UYF786455 UOH786455:UOJ786455 UEL786455:UEN786455 TUP786455:TUR786455 TKT786455:TKV786455 TAX786455:TAZ786455 SRB786455:SRD786455 SHF786455:SHH786455 RXJ786455:RXL786455 RNN786455:RNP786455 RDR786455:RDT786455 QTV786455:QTX786455 QJZ786455:QKB786455 QAD786455:QAF786455 PQH786455:PQJ786455 PGL786455:PGN786455 OWP786455:OWR786455 OMT786455:OMV786455 OCX786455:OCZ786455 NTB786455:NTD786455 NJF786455:NJH786455 MZJ786455:MZL786455 MPN786455:MPP786455 MFR786455:MFT786455 LVV786455:LVX786455 LLZ786455:LMB786455 LCD786455:LCF786455 KSH786455:KSJ786455 KIL786455:KIN786455 JYP786455:JYR786455 JOT786455:JOV786455 JEX786455:JEZ786455 IVB786455:IVD786455 ILF786455:ILH786455 IBJ786455:IBL786455 HRN786455:HRP786455 HHR786455:HHT786455 GXV786455:GXX786455 GNZ786455:GOB786455 GED786455:GEF786455 FUH786455:FUJ786455 FKL786455:FKN786455 FAP786455:FAR786455 EQT786455:EQV786455 EGX786455:EGZ786455 DXB786455:DXD786455 DNF786455:DNH786455 DDJ786455:DDL786455 CTN786455:CTP786455 CJR786455:CJT786455 BZV786455:BZX786455 BPZ786455:BQB786455 BGD786455:BGF786455 AWH786455:AWJ786455 AML786455:AMN786455 ACP786455:ACR786455 ST786455:SV786455 IX786455:IZ786455 WVJ720919:WVL720919 WLN720919:WLP720919 WBR720919:WBT720919 VRV720919:VRX720919 VHZ720919:VIB720919 UYD720919:UYF720919 UOH720919:UOJ720919 UEL720919:UEN720919 TUP720919:TUR720919 TKT720919:TKV720919 TAX720919:TAZ720919 SRB720919:SRD720919 SHF720919:SHH720919 RXJ720919:RXL720919 RNN720919:RNP720919 RDR720919:RDT720919 QTV720919:QTX720919 QJZ720919:QKB720919 QAD720919:QAF720919 PQH720919:PQJ720919 PGL720919:PGN720919 OWP720919:OWR720919 OMT720919:OMV720919 OCX720919:OCZ720919 NTB720919:NTD720919 NJF720919:NJH720919 MZJ720919:MZL720919 MPN720919:MPP720919 MFR720919:MFT720919 LVV720919:LVX720919 LLZ720919:LMB720919 LCD720919:LCF720919 KSH720919:KSJ720919 KIL720919:KIN720919 JYP720919:JYR720919 JOT720919:JOV720919 JEX720919:JEZ720919 IVB720919:IVD720919 ILF720919:ILH720919 IBJ720919:IBL720919 HRN720919:HRP720919 HHR720919:HHT720919 GXV720919:GXX720919 GNZ720919:GOB720919 GED720919:GEF720919 FUH720919:FUJ720919 FKL720919:FKN720919 FAP720919:FAR720919 EQT720919:EQV720919 EGX720919:EGZ720919 DXB720919:DXD720919 DNF720919:DNH720919 DDJ720919:DDL720919 CTN720919:CTP720919 CJR720919:CJT720919 BZV720919:BZX720919 BPZ720919:BQB720919 BGD720919:BGF720919 AWH720919:AWJ720919 AML720919:AMN720919 ACP720919:ACR720919 ST720919:SV720919 IX720919:IZ720919 WVJ655383:WVL655383 WLN655383:WLP655383 WBR655383:WBT655383 VRV655383:VRX655383 VHZ655383:VIB655383 UYD655383:UYF655383 UOH655383:UOJ655383 UEL655383:UEN655383 TUP655383:TUR655383 TKT655383:TKV655383 TAX655383:TAZ655383 SRB655383:SRD655383 SHF655383:SHH655383 RXJ655383:RXL655383 RNN655383:RNP655383 RDR655383:RDT655383 QTV655383:QTX655383 QJZ655383:QKB655383 QAD655383:QAF655383 PQH655383:PQJ655383 PGL655383:PGN655383 OWP655383:OWR655383 OMT655383:OMV655383 OCX655383:OCZ655383 NTB655383:NTD655383 NJF655383:NJH655383 MZJ655383:MZL655383 MPN655383:MPP655383 MFR655383:MFT655383 LVV655383:LVX655383 LLZ655383:LMB655383 LCD655383:LCF655383 KSH655383:KSJ655383 KIL655383:KIN655383 JYP655383:JYR655383 JOT655383:JOV655383 JEX655383:JEZ655383 IVB655383:IVD655383 ILF655383:ILH655383 IBJ655383:IBL655383 HRN655383:HRP655383 HHR655383:HHT655383 GXV655383:GXX655383 GNZ655383:GOB655383 GED655383:GEF655383 FUH655383:FUJ655383 FKL655383:FKN655383 FAP655383:FAR655383 EQT655383:EQV655383 EGX655383:EGZ655383 DXB655383:DXD655383 DNF655383:DNH655383 DDJ655383:DDL655383 CTN655383:CTP655383 CJR655383:CJT655383 BZV655383:BZX655383 BPZ655383:BQB655383 BGD655383:BGF655383 AWH655383:AWJ655383 AML655383:AMN655383 ACP655383:ACR655383 ST655383:SV655383 IX655383:IZ655383 WVJ589847:WVL589847 WLN589847:WLP589847 WBR589847:WBT589847 VRV589847:VRX589847 VHZ589847:VIB589847 UYD589847:UYF589847 UOH589847:UOJ589847 UEL589847:UEN589847 TUP589847:TUR589847 TKT589847:TKV589847 TAX589847:TAZ589847 SRB589847:SRD589847 SHF589847:SHH589847 RXJ589847:RXL589847 RNN589847:RNP589847 RDR589847:RDT589847 QTV589847:QTX589847 QJZ589847:QKB589847 QAD589847:QAF589847 PQH589847:PQJ589847 PGL589847:PGN589847 OWP589847:OWR589847 OMT589847:OMV589847 OCX589847:OCZ589847 NTB589847:NTD589847 NJF589847:NJH589847 MZJ589847:MZL589847 MPN589847:MPP589847 MFR589847:MFT589847 LVV589847:LVX589847 LLZ589847:LMB589847 LCD589847:LCF589847 KSH589847:KSJ589847 KIL589847:KIN589847 JYP589847:JYR589847 JOT589847:JOV589847 JEX589847:JEZ589847 IVB589847:IVD589847 ILF589847:ILH589847 IBJ589847:IBL589847 HRN589847:HRP589847 HHR589847:HHT589847 GXV589847:GXX589847 GNZ589847:GOB589847 GED589847:GEF589847 FUH589847:FUJ589847 FKL589847:FKN589847 FAP589847:FAR589847 EQT589847:EQV589847 EGX589847:EGZ589847 DXB589847:DXD589847 DNF589847:DNH589847 DDJ589847:DDL589847 CTN589847:CTP589847 CJR589847:CJT589847 BZV589847:BZX589847 BPZ589847:BQB589847 BGD589847:BGF589847 AWH589847:AWJ589847 AML589847:AMN589847 ACP589847:ACR589847 ST589847:SV589847 IX589847:IZ589847 WVJ524311:WVL524311 WLN524311:WLP524311 WBR524311:WBT524311 VRV524311:VRX524311 VHZ524311:VIB524311 UYD524311:UYF524311 UOH524311:UOJ524311 UEL524311:UEN524311 TUP524311:TUR524311 TKT524311:TKV524311 TAX524311:TAZ524311 SRB524311:SRD524311 SHF524311:SHH524311 RXJ524311:RXL524311 RNN524311:RNP524311 RDR524311:RDT524311 QTV524311:QTX524311 QJZ524311:QKB524311 QAD524311:QAF524311 PQH524311:PQJ524311 PGL524311:PGN524311 OWP524311:OWR524311 OMT524311:OMV524311 OCX524311:OCZ524311 NTB524311:NTD524311 NJF524311:NJH524311 MZJ524311:MZL524311 MPN524311:MPP524311 MFR524311:MFT524311 LVV524311:LVX524311 LLZ524311:LMB524311 LCD524311:LCF524311 KSH524311:KSJ524311 KIL524311:KIN524311 JYP524311:JYR524311 JOT524311:JOV524311 JEX524311:JEZ524311 IVB524311:IVD524311 ILF524311:ILH524311 IBJ524311:IBL524311 HRN524311:HRP524311 HHR524311:HHT524311 GXV524311:GXX524311 GNZ524311:GOB524311 GED524311:GEF524311 FUH524311:FUJ524311 FKL524311:FKN524311 FAP524311:FAR524311 EQT524311:EQV524311 EGX524311:EGZ524311 DXB524311:DXD524311 DNF524311:DNH524311 DDJ524311:DDL524311 CTN524311:CTP524311 CJR524311:CJT524311 BZV524311:BZX524311 BPZ524311:BQB524311 BGD524311:BGF524311 AWH524311:AWJ524311 AML524311:AMN524311 ACP524311:ACR524311 ST524311:SV524311 IX524311:IZ524311 WVJ458775:WVL458775 WLN458775:WLP458775 WBR458775:WBT458775 VRV458775:VRX458775 VHZ458775:VIB458775 UYD458775:UYF458775 UOH458775:UOJ458775 UEL458775:UEN458775 TUP458775:TUR458775 TKT458775:TKV458775 TAX458775:TAZ458775 SRB458775:SRD458775 SHF458775:SHH458775 RXJ458775:RXL458775 RNN458775:RNP458775 RDR458775:RDT458775 QTV458775:QTX458775 QJZ458775:QKB458775 QAD458775:QAF458775 PQH458775:PQJ458775 PGL458775:PGN458775 OWP458775:OWR458775 OMT458775:OMV458775 OCX458775:OCZ458775 NTB458775:NTD458775 NJF458775:NJH458775 MZJ458775:MZL458775 MPN458775:MPP458775 MFR458775:MFT458775 LVV458775:LVX458775 LLZ458775:LMB458775 LCD458775:LCF458775 KSH458775:KSJ458775 KIL458775:KIN458775 JYP458775:JYR458775 JOT458775:JOV458775 JEX458775:JEZ458775 IVB458775:IVD458775 ILF458775:ILH458775 IBJ458775:IBL458775 HRN458775:HRP458775 HHR458775:HHT458775 GXV458775:GXX458775 GNZ458775:GOB458775 GED458775:GEF458775 FUH458775:FUJ458775 FKL458775:FKN458775 FAP458775:FAR458775 EQT458775:EQV458775 EGX458775:EGZ458775 DXB458775:DXD458775 DNF458775:DNH458775 DDJ458775:DDL458775 CTN458775:CTP458775 CJR458775:CJT458775 BZV458775:BZX458775 BPZ458775:BQB458775 BGD458775:BGF458775 AWH458775:AWJ458775 AML458775:AMN458775 ACP458775:ACR458775 ST458775:SV458775 IX458775:IZ458775 WVJ393239:WVL393239 WLN393239:WLP393239 WBR393239:WBT393239 VRV393239:VRX393239 VHZ393239:VIB393239 UYD393239:UYF393239 UOH393239:UOJ393239 UEL393239:UEN393239 TUP393239:TUR393239 TKT393239:TKV393239 TAX393239:TAZ393239 SRB393239:SRD393239 SHF393239:SHH393239 RXJ393239:RXL393239 RNN393239:RNP393239 RDR393239:RDT393239 QTV393239:QTX393239 QJZ393239:QKB393239 QAD393239:QAF393239 PQH393239:PQJ393239 PGL393239:PGN393239 OWP393239:OWR393239 OMT393239:OMV393239 OCX393239:OCZ393239 NTB393239:NTD393239 NJF393239:NJH393239 MZJ393239:MZL393239 MPN393239:MPP393239 MFR393239:MFT393239 LVV393239:LVX393239 LLZ393239:LMB393239 LCD393239:LCF393239 KSH393239:KSJ393239 KIL393239:KIN393239 JYP393239:JYR393239 JOT393239:JOV393239 JEX393239:JEZ393239 IVB393239:IVD393239 ILF393239:ILH393239 IBJ393239:IBL393239 HRN393239:HRP393239 HHR393239:HHT393239 GXV393239:GXX393239 GNZ393239:GOB393239 GED393239:GEF393239 FUH393239:FUJ393239 FKL393239:FKN393239 FAP393239:FAR393239 EQT393239:EQV393239 EGX393239:EGZ393239 DXB393239:DXD393239 DNF393239:DNH393239 DDJ393239:DDL393239 CTN393239:CTP393239 CJR393239:CJT393239 BZV393239:BZX393239 BPZ393239:BQB393239 BGD393239:BGF393239 AWH393239:AWJ393239 AML393239:AMN393239 ACP393239:ACR393239 ST393239:SV393239 IX393239:IZ393239 WVJ327703:WVL327703 WLN327703:WLP327703 WBR327703:WBT327703 VRV327703:VRX327703 VHZ327703:VIB327703 UYD327703:UYF327703 UOH327703:UOJ327703 UEL327703:UEN327703 TUP327703:TUR327703 TKT327703:TKV327703 TAX327703:TAZ327703 SRB327703:SRD327703 SHF327703:SHH327703 RXJ327703:RXL327703 RNN327703:RNP327703 RDR327703:RDT327703 QTV327703:QTX327703 QJZ327703:QKB327703 QAD327703:QAF327703 PQH327703:PQJ327703 PGL327703:PGN327703 OWP327703:OWR327703 OMT327703:OMV327703 OCX327703:OCZ327703 NTB327703:NTD327703 NJF327703:NJH327703 MZJ327703:MZL327703 MPN327703:MPP327703 MFR327703:MFT327703 LVV327703:LVX327703 LLZ327703:LMB327703 LCD327703:LCF327703 KSH327703:KSJ327703 KIL327703:KIN327703 JYP327703:JYR327703 JOT327703:JOV327703 JEX327703:JEZ327703 IVB327703:IVD327703 ILF327703:ILH327703 IBJ327703:IBL327703 HRN327703:HRP327703 HHR327703:HHT327703 GXV327703:GXX327703 GNZ327703:GOB327703 GED327703:GEF327703 FUH327703:FUJ327703 FKL327703:FKN327703 FAP327703:FAR327703 EQT327703:EQV327703 EGX327703:EGZ327703 DXB327703:DXD327703 DNF327703:DNH327703 DDJ327703:DDL327703 CTN327703:CTP327703 CJR327703:CJT327703 BZV327703:BZX327703 BPZ327703:BQB327703 BGD327703:BGF327703 AWH327703:AWJ327703 AML327703:AMN327703 ACP327703:ACR327703 ST327703:SV327703 IX327703:IZ327703 WVJ262167:WVL262167 WLN262167:WLP262167 WBR262167:WBT262167 VRV262167:VRX262167 VHZ262167:VIB262167 UYD262167:UYF262167 UOH262167:UOJ262167 UEL262167:UEN262167 TUP262167:TUR262167 TKT262167:TKV262167 TAX262167:TAZ262167 SRB262167:SRD262167 SHF262167:SHH262167 RXJ262167:RXL262167 RNN262167:RNP262167 RDR262167:RDT262167 QTV262167:QTX262167 QJZ262167:QKB262167 QAD262167:QAF262167 PQH262167:PQJ262167 PGL262167:PGN262167 OWP262167:OWR262167 OMT262167:OMV262167 OCX262167:OCZ262167 NTB262167:NTD262167 NJF262167:NJH262167 MZJ262167:MZL262167 MPN262167:MPP262167 MFR262167:MFT262167 LVV262167:LVX262167 LLZ262167:LMB262167 LCD262167:LCF262167 KSH262167:KSJ262167 KIL262167:KIN262167 JYP262167:JYR262167 JOT262167:JOV262167 JEX262167:JEZ262167 IVB262167:IVD262167 ILF262167:ILH262167 IBJ262167:IBL262167 HRN262167:HRP262167 HHR262167:HHT262167 GXV262167:GXX262167 GNZ262167:GOB262167 GED262167:GEF262167 FUH262167:FUJ262167 FKL262167:FKN262167 FAP262167:FAR262167 EQT262167:EQV262167 EGX262167:EGZ262167 DXB262167:DXD262167 DNF262167:DNH262167 DDJ262167:DDL262167 CTN262167:CTP262167 CJR262167:CJT262167 BZV262167:BZX262167 BPZ262167:BQB262167 BGD262167:BGF262167 AWH262167:AWJ262167 AML262167:AMN262167 ACP262167:ACR262167 ST262167:SV262167 IX262167:IZ262167 WVJ196631:WVL196631 WLN196631:WLP196631 WBR196631:WBT196631 VRV196631:VRX196631 VHZ196631:VIB196631 UYD196631:UYF196631 UOH196631:UOJ196631 UEL196631:UEN196631 TUP196631:TUR196631 TKT196631:TKV196631 TAX196631:TAZ196631 SRB196631:SRD196631 SHF196631:SHH196631 RXJ196631:RXL196631 RNN196631:RNP196631 RDR196631:RDT196631 QTV196631:QTX196631 QJZ196631:QKB196631 QAD196631:QAF196631 PQH196631:PQJ196631 PGL196631:PGN196631 OWP196631:OWR196631 OMT196631:OMV196631 OCX196631:OCZ196631 NTB196631:NTD196631 NJF196631:NJH196631 MZJ196631:MZL196631 MPN196631:MPP196631 MFR196631:MFT196631 LVV196631:LVX196631 LLZ196631:LMB196631 LCD196631:LCF196631 KSH196631:KSJ196631 KIL196631:KIN196631 JYP196631:JYR196631 JOT196631:JOV196631 JEX196631:JEZ196631 IVB196631:IVD196631 ILF196631:ILH196631 IBJ196631:IBL196631 HRN196631:HRP196631 HHR196631:HHT196631 GXV196631:GXX196631 GNZ196631:GOB196631 GED196631:GEF196631 FUH196631:FUJ196631 FKL196631:FKN196631 FAP196631:FAR196631 EQT196631:EQV196631 EGX196631:EGZ196631 DXB196631:DXD196631 DNF196631:DNH196631 DDJ196631:DDL196631 CTN196631:CTP196631 CJR196631:CJT196631 BZV196631:BZX196631 BPZ196631:BQB196631 BGD196631:BGF196631 AWH196631:AWJ196631 AML196631:AMN196631 ACP196631:ACR196631 ST196631:SV196631 IX196631:IZ196631 WVJ131095:WVL131095 WLN131095:WLP131095 WBR131095:WBT131095 VRV131095:VRX131095 VHZ131095:VIB131095 UYD131095:UYF131095 UOH131095:UOJ131095 UEL131095:UEN131095 TUP131095:TUR131095 TKT131095:TKV131095 TAX131095:TAZ131095 SRB131095:SRD131095 SHF131095:SHH131095 RXJ131095:RXL131095 RNN131095:RNP131095 RDR131095:RDT131095 QTV131095:QTX131095 QJZ131095:QKB131095 QAD131095:QAF131095 PQH131095:PQJ131095 PGL131095:PGN131095 OWP131095:OWR131095 OMT131095:OMV131095 OCX131095:OCZ131095 NTB131095:NTD131095 NJF131095:NJH131095 MZJ131095:MZL131095 MPN131095:MPP131095 MFR131095:MFT131095 LVV131095:LVX131095 LLZ131095:LMB131095 LCD131095:LCF131095 KSH131095:KSJ131095 KIL131095:KIN131095 JYP131095:JYR131095 JOT131095:JOV131095 JEX131095:JEZ131095 IVB131095:IVD131095 ILF131095:ILH131095 IBJ131095:IBL131095 HRN131095:HRP131095 HHR131095:HHT131095 GXV131095:GXX131095 GNZ131095:GOB131095 GED131095:GEF131095 FUH131095:FUJ131095 FKL131095:FKN131095 FAP131095:FAR131095 EQT131095:EQV131095 EGX131095:EGZ131095 DXB131095:DXD131095 DNF131095:DNH131095 DDJ131095:DDL131095 CTN131095:CTP131095 CJR131095:CJT131095 BZV131095:BZX131095 BPZ131095:BQB131095 BGD131095:BGF131095 AWH131095:AWJ131095 AML131095:AMN131095 ACP131095:ACR131095 ST131095:SV131095 IX131095:IZ131095 WVJ65559:WVL65559 WLN65559:WLP65559 WBR65559:WBT65559 VRV65559:VRX65559 VHZ65559:VIB65559 UYD65559:UYF65559 UOH65559:UOJ65559 UEL65559:UEN65559 TUP65559:TUR65559 TKT65559:TKV65559 TAX65559:TAZ65559 SRB65559:SRD65559 SHF65559:SHH65559 RXJ65559:RXL65559 RNN65559:RNP65559 RDR65559:RDT65559 QTV65559:QTX65559 QJZ65559:QKB65559 QAD65559:QAF65559 PQH65559:PQJ65559 PGL65559:PGN65559 OWP65559:OWR65559 OMT65559:OMV65559 OCX65559:OCZ65559 NTB65559:NTD65559 NJF65559:NJH65559 MZJ65559:MZL65559 MPN65559:MPP65559 MFR65559:MFT65559 LVV65559:LVX65559 LLZ65559:LMB65559 LCD65559:LCF65559 KSH65559:KSJ65559 KIL65559:KIN65559 JYP65559:JYR65559 JOT65559:JOV65559 JEX65559:JEZ65559 IVB65559:IVD65559 ILF65559:ILH65559 IBJ65559:IBL65559 HRN65559:HRP65559 HHR65559:HHT65559 GXV65559:GXX65559 GNZ65559:GOB65559 GED65559:GEF65559 FUH65559:FUJ65559 FKL65559:FKN65559 FAP65559:FAR65559 EQT65559:EQV65559 EGX65559:EGZ65559 DXB65559:DXD65559 DNF65559:DNH65559 DDJ65559:DDL65559 CTN65559:CTP65559 CJR65559:CJT65559 BZV65559:BZX65559 BPZ65559:BQB65559 BGD65559:BGF65559 AWH65559:AWJ65559 AML65559:AMN65559 ACP65559:ACR65559 ST65559:SV65559 IX65559:IZ65559 E131095:F131095 E196631:F196631 E262167:F262167 E327703:F327703 E393239:F393239 E458775:F458775 E524311:F524311 E589847:F589847 E655383:F655383 E720919:F720919 E786455:F786455 E851991:F851991 E917527:F917527 E983063:F983063 C51:F51">
      <formula1>House_Types</formula1>
    </dataValidation>
    <dataValidation type="decimal" operator="greaterThanOrEqual" allowBlank="1" showInputMessage="1" showErrorMessage="1" error="Numeric values only permitted" sqref="WVH983076:WVN983076 WLL983076:WLR983076 WBP983076:WBV983076 VRT983076:VRZ983076 VHX983076:VID983076 UYB983076:UYH983076 UOF983076:UOL983076 UEJ983076:UEP983076 TUN983076:TUT983076 TKR983076:TKX983076 TAV983076:TBB983076 SQZ983076:SRF983076 SHD983076:SHJ983076 RXH983076:RXN983076 RNL983076:RNR983076 RDP983076:RDV983076 QTT983076:QTZ983076 QJX983076:QKD983076 QAB983076:QAH983076 PQF983076:PQL983076 PGJ983076:PGP983076 OWN983076:OWT983076 OMR983076:OMX983076 OCV983076:ODB983076 NSZ983076:NTF983076 NJD983076:NJJ983076 MZH983076:MZN983076 MPL983076:MPR983076 MFP983076:MFV983076 LVT983076:LVZ983076 LLX983076:LMD983076 LCB983076:LCH983076 KSF983076:KSL983076 KIJ983076:KIP983076 JYN983076:JYT983076 JOR983076:JOX983076 JEV983076:JFB983076 IUZ983076:IVF983076 ILD983076:ILJ983076 IBH983076:IBN983076 HRL983076:HRR983076 HHP983076:HHV983076 GXT983076:GXZ983076 GNX983076:GOD983076 GEB983076:GEH983076 FUF983076:FUL983076 FKJ983076:FKP983076 FAN983076:FAT983076 EQR983076:EQX983076 EGV983076:EHB983076 DWZ983076:DXF983076 DND983076:DNJ983076 DDH983076:DDN983076 CTL983076:CTR983076 CJP983076:CJV983076 BZT983076:BZZ983076 BPX983076:BQD983076 BGB983076:BGH983076 AWF983076:AWL983076 AMJ983076:AMP983076 ACN983076:ACT983076 SR983076:SX983076 IV983076:JB983076 WVH917540:WVN917540 WLL917540:WLR917540 WBP917540:WBV917540 VRT917540:VRZ917540 VHX917540:VID917540 UYB917540:UYH917540 UOF917540:UOL917540 UEJ917540:UEP917540 TUN917540:TUT917540 TKR917540:TKX917540 TAV917540:TBB917540 SQZ917540:SRF917540 SHD917540:SHJ917540 RXH917540:RXN917540 RNL917540:RNR917540 RDP917540:RDV917540 QTT917540:QTZ917540 QJX917540:QKD917540 QAB917540:QAH917540 PQF917540:PQL917540 PGJ917540:PGP917540 OWN917540:OWT917540 OMR917540:OMX917540 OCV917540:ODB917540 NSZ917540:NTF917540 NJD917540:NJJ917540 MZH917540:MZN917540 MPL917540:MPR917540 MFP917540:MFV917540 LVT917540:LVZ917540 LLX917540:LMD917540 LCB917540:LCH917540 KSF917540:KSL917540 KIJ917540:KIP917540 JYN917540:JYT917540 JOR917540:JOX917540 JEV917540:JFB917540 IUZ917540:IVF917540 ILD917540:ILJ917540 IBH917540:IBN917540 HRL917540:HRR917540 HHP917540:HHV917540 GXT917540:GXZ917540 GNX917540:GOD917540 GEB917540:GEH917540 FUF917540:FUL917540 FKJ917540:FKP917540 FAN917540:FAT917540 EQR917540:EQX917540 EGV917540:EHB917540 DWZ917540:DXF917540 DND917540:DNJ917540 DDH917540:DDN917540 CTL917540:CTR917540 CJP917540:CJV917540 BZT917540:BZZ917540 BPX917540:BQD917540 BGB917540:BGH917540 AWF917540:AWL917540 AMJ917540:AMP917540 ACN917540:ACT917540 SR917540:SX917540 IV917540:JB917540 WVH852004:WVN852004 WLL852004:WLR852004 WBP852004:WBV852004 VRT852004:VRZ852004 VHX852004:VID852004 UYB852004:UYH852004 UOF852004:UOL852004 UEJ852004:UEP852004 TUN852004:TUT852004 TKR852004:TKX852004 TAV852004:TBB852004 SQZ852004:SRF852004 SHD852004:SHJ852004 RXH852004:RXN852004 RNL852004:RNR852004 RDP852004:RDV852004 QTT852004:QTZ852004 QJX852004:QKD852004 QAB852004:QAH852004 PQF852004:PQL852004 PGJ852004:PGP852004 OWN852004:OWT852004 OMR852004:OMX852004 OCV852004:ODB852004 NSZ852004:NTF852004 NJD852004:NJJ852004 MZH852004:MZN852004 MPL852004:MPR852004 MFP852004:MFV852004 LVT852004:LVZ852004 LLX852004:LMD852004 LCB852004:LCH852004 KSF852004:KSL852004 KIJ852004:KIP852004 JYN852004:JYT852004 JOR852004:JOX852004 JEV852004:JFB852004 IUZ852004:IVF852004 ILD852004:ILJ852004 IBH852004:IBN852004 HRL852004:HRR852004 HHP852004:HHV852004 GXT852004:GXZ852004 GNX852004:GOD852004 GEB852004:GEH852004 FUF852004:FUL852004 FKJ852004:FKP852004 FAN852004:FAT852004 EQR852004:EQX852004 EGV852004:EHB852004 DWZ852004:DXF852004 DND852004:DNJ852004 DDH852004:DDN852004 CTL852004:CTR852004 CJP852004:CJV852004 BZT852004:BZZ852004 BPX852004:BQD852004 BGB852004:BGH852004 AWF852004:AWL852004 AMJ852004:AMP852004 ACN852004:ACT852004 SR852004:SX852004 IV852004:JB852004 WVH786468:WVN786468 WLL786468:WLR786468 WBP786468:WBV786468 VRT786468:VRZ786468 VHX786468:VID786468 UYB786468:UYH786468 UOF786468:UOL786468 UEJ786468:UEP786468 TUN786468:TUT786468 TKR786468:TKX786468 TAV786468:TBB786468 SQZ786468:SRF786468 SHD786468:SHJ786468 RXH786468:RXN786468 RNL786468:RNR786468 RDP786468:RDV786468 QTT786468:QTZ786468 QJX786468:QKD786468 QAB786468:QAH786468 PQF786468:PQL786468 PGJ786468:PGP786468 OWN786468:OWT786468 OMR786468:OMX786468 OCV786468:ODB786468 NSZ786468:NTF786468 NJD786468:NJJ786468 MZH786468:MZN786468 MPL786468:MPR786468 MFP786468:MFV786468 LVT786468:LVZ786468 LLX786468:LMD786468 LCB786468:LCH786468 KSF786468:KSL786468 KIJ786468:KIP786468 JYN786468:JYT786468 JOR786468:JOX786468 JEV786468:JFB786468 IUZ786468:IVF786468 ILD786468:ILJ786468 IBH786468:IBN786468 HRL786468:HRR786468 HHP786468:HHV786468 GXT786468:GXZ786468 GNX786468:GOD786468 GEB786468:GEH786468 FUF786468:FUL786468 FKJ786468:FKP786468 FAN786468:FAT786468 EQR786468:EQX786468 EGV786468:EHB786468 DWZ786468:DXF786468 DND786468:DNJ786468 DDH786468:DDN786468 CTL786468:CTR786468 CJP786468:CJV786468 BZT786468:BZZ786468 BPX786468:BQD786468 BGB786468:BGH786468 AWF786468:AWL786468 AMJ786468:AMP786468 ACN786468:ACT786468 SR786468:SX786468 IV786468:JB786468 WVH720932:WVN720932 WLL720932:WLR720932 WBP720932:WBV720932 VRT720932:VRZ720932 VHX720932:VID720932 UYB720932:UYH720932 UOF720932:UOL720932 UEJ720932:UEP720932 TUN720932:TUT720932 TKR720932:TKX720932 TAV720932:TBB720932 SQZ720932:SRF720932 SHD720932:SHJ720932 RXH720932:RXN720932 RNL720932:RNR720932 RDP720932:RDV720932 QTT720932:QTZ720932 QJX720932:QKD720932 QAB720932:QAH720932 PQF720932:PQL720932 PGJ720932:PGP720932 OWN720932:OWT720932 OMR720932:OMX720932 OCV720932:ODB720932 NSZ720932:NTF720932 NJD720932:NJJ720932 MZH720932:MZN720932 MPL720932:MPR720932 MFP720932:MFV720932 LVT720932:LVZ720932 LLX720932:LMD720932 LCB720932:LCH720932 KSF720932:KSL720932 KIJ720932:KIP720932 JYN720932:JYT720932 JOR720932:JOX720932 JEV720932:JFB720932 IUZ720932:IVF720932 ILD720932:ILJ720932 IBH720932:IBN720932 HRL720932:HRR720932 HHP720932:HHV720932 GXT720932:GXZ720932 GNX720932:GOD720932 GEB720932:GEH720932 FUF720932:FUL720932 FKJ720932:FKP720932 FAN720932:FAT720932 EQR720932:EQX720932 EGV720932:EHB720932 DWZ720932:DXF720932 DND720932:DNJ720932 DDH720932:DDN720932 CTL720932:CTR720932 CJP720932:CJV720932 BZT720932:BZZ720932 BPX720932:BQD720932 BGB720932:BGH720932 AWF720932:AWL720932 AMJ720932:AMP720932 ACN720932:ACT720932 SR720932:SX720932 IV720932:JB720932 WVH655396:WVN655396 WLL655396:WLR655396 WBP655396:WBV655396 VRT655396:VRZ655396 VHX655396:VID655396 UYB655396:UYH655396 UOF655396:UOL655396 UEJ655396:UEP655396 TUN655396:TUT655396 TKR655396:TKX655396 TAV655396:TBB655396 SQZ655396:SRF655396 SHD655396:SHJ655396 RXH655396:RXN655396 RNL655396:RNR655396 RDP655396:RDV655396 QTT655396:QTZ655396 QJX655396:QKD655396 QAB655396:QAH655396 PQF655396:PQL655396 PGJ655396:PGP655396 OWN655396:OWT655396 OMR655396:OMX655396 OCV655396:ODB655396 NSZ655396:NTF655396 NJD655396:NJJ655396 MZH655396:MZN655396 MPL655396:MPR655396 MFP655396:MFV655396 LVT655396:LVZ655396 LLX655396:LMD655396 LCB655396:LCH655396 KSF655396:KSL655396 KIJ655396:KIP655396 JYN655396:JYT655396 JOR655396:JOX655396 JEV655396:JFB655396 IUZ655396:IVF655396 ILD655396:ILJ655396 IBH655396:IBN655396 HRL655396:HRR655396 HHP655396:HHV655396 GXT655396:GXZ655396 GNX655396:GOD655396 GEB655396:GEH655396 FUF655396:FUL655396 FKJ655396:FKP655396 FAN655396:FAT655396 EQR655396:EQX655396 EGV655396:EHB655396 DWZ655396:DXF655396 DND655396:DNJ655396 DDH655396:DDN655396 CTL655396:CTR655396 CJP655396:CJV655396 BZT655396:BZZ655396 BPX655396:BQD655396 BGB655396:BGH655396 AWF655396:AWL655396 AMJ655396:AMP655396 ACN655396:ACT655396 SR655396:SX655396 IV655396:JB655396 WVH589860:WVN589860 WLL589860:WLR589860 WBP589860:WBV589860 VRT589860:VRZ589860 VHX589860:VID589860 UYB589860:UYH589860 UOF589860:UOL589860 UEJ589860:UEP589860 TUN589860:TUT589860 TKR589860:TKX589860 TAV589860:TBB589860 SQZ589860:SRF589860 SHD589860:SHJ589860 RXH589860:RXN589860 RNL589860:RNR589860 RDP589860:RDV589860 QTT589860:QTZ589860 QJX589860:QKD589860 QAB589860:QAH589860 PQF589860:PQL589860 PGJ589860:PGP589860 OWN589860:OWT589860 OMR589860:OMX589860 OCV589860:ODB589860 NSZ589860:NTF589860 NJD589860:NJJ589860 MZH589860:MZN589860 MPL589860:MPR589860 MFP589860:MFV589860 LVT589860:LVZ589860 LLX589860:LMD589860 LCB589860:LCH589860 KSF589860:KSL589860 KIJ589860:KIP589860 JYN589860:JYT589860 JOR589860:JOX589860 JEV589860:JFB589860 IUZ589860:IVF589860 ILD589860:ILJ589860 IBH589860:IBN589860 HRL589860:HRR589860 HHP589860:HHV589860 GXT589860:GXZ589860 GNX589860:GOD589860 GEB589860:GEH589860 FUF589860:FUL589860 FKJ589860:FKP589860 FAN589860:FAT589860 EQR589860:EQX589860 EGV589860:EHB589860 DWZ589860:DXF589860 DND589860:DNJ589860 DDH589860:DDN589860 CTL589860:CTR589860 CJP589860:CJV589860 BZT589860:BZZ589860 BPX589860:BQD589860 BGB589860:BGH589860 AWF589860:AWL589860 AMJ589860:AMP589860 ACN589860:ACT589860 SR589860:SX589860 IV589860:JB589860 WVH524324:WVN524324 WLL524324:WLR524324 WBP524324:WBV524324 VRT524324:VRZ524324 VHX524324:VID524324 UYB524324:UYH524324 UOF524324:UOL524324 UEJ524324:UEP524324 TUN524324:TUT524324 TKR524324:TKX524324 TAV524324:TBB524324 SQZ524324:SRF524324 SHD524324:SHJ524324 RXH524324:RXN524324 RNL524324:RNR524324 RDP524324:RDV524324 QTT524324:QTZ524324 QJX524324:QKD524324 QAB524324:QAH524324 PQF524324:PQL524324 PGJ524324:PGP524324 OWN524324:OWT524324 OMR524324:OMX524324 OCV524324:ODB524324 NSZ524324:NTF524324 NJD524324:NJJ524324 MZH524324:MZN524324 MPL524324:MPR524324 MFP524324:MFV524324 LVT524324:LVZ524324 LLX524324:LMD524324 LCB524324:LCH524324 KSF524324:KSL524324 KIJ524324:KIP524324 JYN524324:JYT524324 JOR524324:JOX524324 JEV524324:JFB524324 IUZ524324:IVF524324 ILD524324:ILJ524324 IBH524324:IBN524324 HRL524324:HRR524324 HHP524324:HHV524324 GXT524324:GXZ524324 GNX524324:GOD524324 GEB524324:GEH524324 FUF524324:FUL524324 FKJ524324:FKP524324 FAN524324:FAT524324 EQR524324:EQX524324 EGV524324:EHB524324 DWZ524324:DXF524324 DND524324:DNJ524324 DDH524324:DDN524324 CTL524324:CTR524324 CJP524324:CJV524324 BZT524324:BZZ524324 BPX524324:BQD524324 BGB524324:BGH524324 AWF524324:AWL524324 AMJ524324:AMP524324 ACN524324:ACT524324 SR524324:SX524324 IV524324:JB524324 WVH458788:WVN458788 WLL458788:WLR458788 WBP458788:WBV458788 VRT458788:VRZ458788 VHX458788:VID458788 UYB458788:UYH458788 UOF458788:UOL458788 UEJ458788:UEP458788 TUN458788:TUT458788 TKR458788:TKX458788 TAV458788:TBB458788 SQZ458788:SRF458788 SHD458788:SHJ458788 RXH458788:RXN458788 RNL458788:RNR458788 RDP458788:RDV458788 QTT458788:QTZ458788 QJX458788:QKD458788 QAB458788:QAH458788 PQF458788:PQL458788 PGJ458788:PGP458788 OWN458788:OWT458788 OMR458788:OMX458788 OCV458788:ODB458788 NSZ458788:NTF458788 NJD458788:NJJ458788 MZH458788:MZN458788 MPL458788:MPR458788 MFP458788:MFV458788 LVT458788:LVZ458788 LLX458788:LMD458788 LCB458788:LCH458788 KSF458788:KSL458788 KIJ458788:KIP458788 JYN458788:JYT458788 JOR458788:JOX458788 JEV458788:JFB458788 IUZ458788:IVF458788 ILD458788:ILJ458788 IBH458788:IBN458788 HRL458788:HRR458788 HHP458788:HHV458788 GXT458788:GXZ458788 GNX458788:GOD458788 GEB458788:GEH458788 FUF458788:FUL458788 FKJ458788:FKP458788 FAN458788:FAT458788 EQR458788:EQX458788 EGV458788:EHB458788 DWZ458788:DXF458788 DND458788:DNJ458788 DDH458788:DDN458788 CTL458788:CTR458788 CJP458788:CJV458788 BZT458788:BZZ458788 BPX458788:BQD458788 BGB458788:BGH458788 AWF458788:AWL458788 AMJ458788:AMP458788 ACN458788:ACT458788 SR458788:SX458788 IV458788:JB458788 WVH393252:WVN393252 WLL393252:WLR393252 WBP393252:WBV393252 VRT393252:VRZ393252 VHX393252:VID393252 UYB393252:UYH393252 UOF393252:UOL393252 UEJ393252:UEP393252 TUN393252:TUT393252 TKR393252:TKX393252 TAV393252:TBB393252 SQZ393252:SRF393252 SHD393252:SHJ393252 RXH393252:RXN393252 RNL393252:RNR393252 RDP393252:RDV393252 QTT393252:QTZ393252 QJX393252:QKD393252 QAB393252:QAH393252 PQF393252:PQL393252 PGJ393252:PGP393252 OWN393252:OWT393252 OMR393252:OMX393252 OCV393252:ODB393252 NSZ393252:NTF393252 NJD393252:NJJ393252 MZH393252:MZN393252 MPL393252:MPR393252 MFP393252:MFV393252 LVT393252:LVZ393252 LLX393252:LMD393252 LCB393252:LCH393252 KSF393252:KSL393252 KIJ393252:KIP393252 JYN393252:JYT393252 JOR393252:JOX393252 JEV393252:JFB393252 IUZ393252:IVF393252 ILD393252:ILJ393252 IBH393252:IBN393252 HRL393252:HRR393252 HHP393252:HHV393252 GXT393252:GXZ393252 GNX393252:GOD393252 GEB393252:GEH393252 FUF393252:FUL393252 FKJ393252:FKP393252 FAN393252:FAT393252 EQR393252:EQX393252 EGV393252:EHB393252 DWZ393252:DXF393252 DND393252:DNJ393252 DDH393252:DDN393252 CTL393252:CTR393252 CJP393252:CJV393252 BZT393252:BZZ393252 BPX393252:BQD393252 BGB393252:BGH393252 AWF393252:AWL393252 AMJ393252:AMP393252 ACN393252:ACT393252 SR393252:SX393252 IV393252:JB393252 WVH327716:WVN327716 WLL327716:WLR327716 WBP327716:WBV327716 VRT327716:VRZ327716 VHX327716:VID327716 UYB327716:UYH327716 UOF327716:UOL327716 UEJ327716:UEP327716 TUN327716:TUT327716 TKR327716:TKX327716 TAV327716:TBB327716 SQZ327716:SRF327716 SHD327716:SHJ327716 RXH327716:RXN327716 RNL327716:RNR327716 RDP327716:RDV327716 QTT327716:QTZ327716 QJX327716:QKD327716 QAB327716:QAH327716 PQF327716:PQL327716 PGJ327716:PGP327716 OWN327716:OWT327716 OMR327716:OMX327716 OCV327716:ODB327716 NSZ327716:NTF327716 NJD327716:NJJ327716 MZH327716:MZN327716 MPL327716:MPR327716 MFP327716:MFV327716 LVT327716:LVZ327716 LLX327716:LMD327716 LCB327716:LCH327716 KSF327716:KSL327716 KIJ327716:KIP327716 JYN327716:JYT327716 JOR327716:JOX327716 JEV327716:JFB327716 IUZ327716:IVF327716 ILD327716:ILJ327716 IBH327716:IBN327716 HRL327716:HRR327716 HHP327716:HHV327716 GXT327716:GXZ327716 GNX327716:GOD327716 GEB327716:GEH327716 FUF327716:FUL327716 FKJ327716:FKP327716 FAN327716:FAT327716 EQR327716:EQX327716 EGV327716:EHB327716 DWZ327716:DXF327716 DND327716:DNJ327716 DDH327716:DDN327716 CTL327716:CTR327716 CJP327716:CJV327716 BZT327716:BZZ327716 BPX327716:BQD327716 BGB327716:BGH327716 AWF327716:AWL327716 AMJ327716:AMP327716 ACN327716:ACT327716 SR327716:SX327716 IV327716:JB327716 WVH262180:WVN262180 WLL262180:WLR262180 WBP262180:WBV262180 VRT262180:VRZ262180 VHX262180:VID262180 UYB262180:UYH262180 UOF262180:UOL262180 UEJ262180:UEP262180 TUN262180:TUT262180 TKR262180:TKX262180 TAV262180:TBB262180 SQZ262180:SRF262180 SHD262180:SHJ262180 RXH262180:RXN262180 RNL262180:RNR262180 RDP262180:RDV262180 QTT262180:QTZ262180 QJX262180:QKD262180 QAB262180:QAH262180 PQF262180:PQL262180 PGJ262180:PGP262180 OWN262180:OWT262180 OMR262180:OMX262180 OCV262180:ODB262180 NSZ262180:NTF262180 NJD262180:NJJ262180 MZH262180:MZN262180 MPL262180:MPR262180 MFP262180:MFV262180 LVT262180:LVZ262180 LLX262180:LMD262180 LCB262180:LCH262180 KSF262180:KSL262180 KIJ262180:KIP262180 JYN262180:JYT262180 JOR262180:JOX262180 JEV262180:JFB262180 IUZ262180:IVF262180 ILD262180:ILJ262180 IBH262180:IBN262180 HRL262180:HRR262180 HHP262180:HHV262180 GXT262180:GXZ262180 GNX262180:GOD262180 GEB262180:GEH262180 FUF262180:FUL262180 FKJ262180:FKP262180 FAN262180:FAT262180 EQR262180:EQX262180 EGV262180:EHB262180 DWZ262180:DXF262180 DND262180:DNJ262180 DDH262180:DDN262180 CTL262180:CTR262180 CJP262180:CJV262180 BZT262180:BZZ262180 BPX262180:BQD262180 BGB262180:BGH262180 AWF262180:AWL262180 AMJ262180:AMP262180 ACN262180:ACT262180 SR262180:SX262180 IV262180:JB262180 WVH196644:WVN196644 WLL196644:WLR196644 WBP196644:WBV196644 VRT196644:VRZ196644 VHX196644:VID196644 UYB196644:UYH196644 UOF196644:UOL196644 UEJ196644:UEP196644 TUN196644:TUT196644 TKR196644:TKX196644 TAV196644:TBB196644 SQZ196644:SRF196644 SHD196644:SHJ196644 RXH196644:RXN196644 RNL196644:RNR196644 RDP196644:RDV196644 QTT196644:QTZ196644 QJX196644:QKD196644 QAB196644:QAH196644 PQF196644:PQL196644 PGJ196644:PGP196644 OWN196644:OWT196644 OMR196644:OMX196644 OCV196644:ODB196644 NSZ196644:NTF196644 NJD196644:NJJ196644 MZH196644:MZN196644 MPL196644:MPR196644 MFP196644:MFV196644 LVT196644:LVZ196644 LLX196644:LMD196644 LCB196644:LCH196644 KSF196644:KSL196644 KIJ196644:KIP196644 JYN196644:JYT196644 JOR196644:JOX196644 JEV196644:JFB196644 IUZ196644:IVF196644 ILD196644:ILJ196644 IBH196644:IBN196644 HRL196644:HRR196644 HHP196644:HHV196644 GXT196644:GXZ196644 GNX196644:GOD196644 GEB196644:GEH196644 FUF196644:FUL196644 FKJ196644:FKP196644 FAN196644:FAT196644 EQR196644:EQX196644 EGV196644:EHB196644 DWZ196644:DXF196644 DND196644:DNJ196644 DDH196644:DDN196644 CTL196644:CTR196644 CJP196644:CJV196644 BZT196644:BZZ196644 BPX196644:BQD196644 BGB196644:BGH196644 AWF196644:AWL196644 AMJ196644:AMP196644 ACN196644:ACT196644 SR196644:SX196644 IV196644:JB196644 WVH131108:WVN131108 WLL131108:WLR131108 WBP131108:WBV131108 VRT131108:VRZ131108 VHX131108:VID131108 UYB131108:UYH131108 UOF131108:UOL131108 UEJ131108:UEP131108 TUN131108:TUT131108 TKR131108:TKX131108 TAV131108:TBB131108 SQZ131108:SRF131108 SHD131108:SHJ131108 RXH131108:RXN131108 RNL131108:RNR131108 RDP131108:RDV131108 QTT131108:QTZ131108 QJX131108:QKD131108 QAB131108:QAH131108 PQF131108:PQL131108 PGJ131108:PGP131108 OWN131108:OWT131108 OMR131108:OMX131108 OCV131108:ODB131108 NSZ131108:NTF131108 NJD131108:NJJ131108 MZH131108:MZN131108 MPL131108:MPR131108 MFP131108:MFV131108 LVT131108:LVZ131108 LLX131108:LMD131108 LCB131108:LCH131108 KSF131108:KSL131108 KIJ131108:KIP131108 JYN131108:JYT131108 JOR131108:JOX131108 JEV131108:JFB131108 IUZ131108:IVF131108 ILD131108:ILJ131108 IBH131108:IBN131108 HRL131108:HRR131108 HHP131108:HHV131108 GXT131108:GXZ131108 GNX131108:GOD131108 GEB131108:GEH131108 FUF131108:FUL131108 FKJ131108:FKP131108 FAN131108:FAT131108 EQR131108:EQX131108 EGV131108:EHB131108 DWZ131108:DXF131108 DND131108:DNJ131108 DDH131108:DDN131108 CTL131108:CTR131108 CJP131108:CJV131108 BZT131108:BZZ131108 BPX131108:BQD131108 BGB131108:BGH131108 AWF131108:AWL131108 AMJ131108:AMP131108 ACN131108:ACT131108 SR131108:SX131108 IV131108:JB131108 WVH65572:WVN65572 WLL65572:WLR65572 WBP65572:WBV65572 VRT65572:VRZ65572 VHX65572:VID65572 UYB65572:UYH65572 UOF65572:UOL65572 UEJ65572:UEP65572 TUN65572:TUT65572 TKR65572:TKX65572 TAV65572:TBB65572 SQZ65572:SRF65572 SHD65572:SHJ65572 RXH65572:RXN65572 RNL65572:RNR65572 RDP65572:RDV65572 QTT65572:QTZ65572 QJX65572:QKD65572 QAB65572:QAH65572 PQF65572:PQL65572 PGJ65572:PGP65572 OWN65572:OWT65572 OMR65572:OMX65572 OCV65572:ODB65572 NSZ65572:NTF65572 NJD65572:NJJ65572 MZH65572:MZN65572 MPL65572:MPR65572 MFP65572:MFV65572 LVT65572:LVZ65572 LLX65572:LMD65572 LCB65572:LCH65572 KSF65572:KSL65572 KIJ65572:KIP65572 JYN65572:JYT65572 JOR65572:JOX65572 JEV65572:JFB65572 IUZ65572:IVF65572 ILD65572:ILJ65572 IBH65572:IBN65572 HRL65572:HRR65572 HHP65572:HHV65572 GXT65572:GXZ65572 GNX65572:GOD65572 GEB65572:GEH65572 FUF65572:FUL65572 FKJ65572:FKP65572 FAN65572:FAT65572 EQR65572:EQX65572 EGV65572:EHB65572 DWZ65572:DXF65572 DND65572:DNJ65572 DDH65572:DDN65572 CTL65572:CTR65572 CJP65572:CJV65572 BZT65572:BZZ65572 BPX65572:BQD65572 BGB65572:BGH65572 AWF65572:AWL65572 AMJ65572:AMP65572 ACN65572:ACT65572 SR65572:SX65572 IV65572:JB65572 C131108:F131108 C196644:F196644 C262180:F262180 C327716:F327716 C393252:F393252 C458788:F458788 C524324:F524324 C589860:F589860 C655396:F655396 C720932:F720932 C786468:F786468 C852004:F852004 C917540:F917540 C983076:F983076 C65572:F65572">
      <formula1>-100000</formula1>
    </dataValidation>
    <dataValidation type="whole" allowBlank="1" showInputMessage="1" showErrorMessage="1" error="Positive whole numbers only permitted &amp; cannot exceed number of similar units on site" sqref="IW24:JB24 SS24:SX24 ACO24:ACT24 AMK24:AMP24 AWG24:AWL24 BGC24:BGH24 BPY24:BQD24 BZU24:BZZ24 CJQ24:CJV24 CTM24:CTR24 DDI24:DDN24 DNE24:DNJ24 DXA24:DXF24 EGW24:EHB24 EQS24:EQX24 FAO24:FAT24 FKK24:FKP24 FUG24:FUL24 GEC24:GEH24 GNY24:GOD24 GXU24:GXZ24 HHQ24:HHV24 HRM24:HRR24 IBI24:IBN24 ILE24:ILJ24 IVA24:IVF24 JEW24:JFB24 JOS24:JOX24 JYO24:JYT24 KIK24:KIP24 KSG24:KSL24 LCC24:LCH24 LLY24:LMD24 LVU24:LVZ24 MFQ24:MFV24 MPM24:MPR24 MZI24:MZN24 NJE24:NJJ24 NTA24:NTF24 OCW24:ODB24 OMS24:OMX24 OWO24:OWT24 PGK24:PGP24 PQG24:PQL24 QAC24:QAH24 QJY24:QKD24 QTU24:QTZ24 RDQ24:RDV24 RNM24:RNR24 RXI24:RXN24 SHE24:SHJ24 SRA24:SRF24 TAW24:TBB24 TKS24:TKX24 TUO24:TUT24 UEK24:UEP24 UOG24:UOL24 UYC24:UYH24 VHY24:VID24 VRU24:VRZ24 WBQ24:WBV24 WLM24:WLR24 WVI24:WVN24">
      <formula1>0</formula1>
      <formula2>#REF!</formula2>
    </dataValidation>
    <dataValidation allowBlank="1" showInputMessage="1" showErrorMessage="1" error="Positive whole numbers only permitted &amp; cannot exceed number of similar units on site" sqref="D21:F21 D25:F25"/>
    <dataValidation type="decimal" operator="greaterThanOrEqual" allowBlank="1" showInputMessage="1" showErrorMessage="1" error="Numeric values only permitted" sqref="B5">
      <formula1>0</formula1>
    </dataValidation>
    <dataValidation type="whole" operator="greaterThanOrEqual" allowBlank="1" showInputMessage="1" showErrorMessage="1" error="Only numeric values permitted" sqref="B9:B15 C52:F52">
      <formula1>0</formula1>
    </dataValidation>
    <dataValidation type="decimal" operator="greaterThanOrEqual" allowBlank="1" showInputMessage="1" showErrorMessage="1" sqref="C18">
      <formula1>0</formula1>
    </dataValidation>
    <dataValidation operator="greaterThanOrEqual" allowBlank="1" showInputMessage="1" showErrorMessage="1" error="Positive whole numbers only permitted" sqref="C54:F56"/>
    <dataValidation type="list" allowBlank="1" showInputMessage="1" showErrorMessage="1" sqref="C53:F53">
      <formula1>"1 bed,2 bed – 1 storey,2 bed – 2 storey,3 bed,4 bed,3 bed – 3 storey,4 bed – 3 storey,5 person group home,2 bed rural,3 bed rural,4 bed rural,5 bed"</formula1>
    </dataValidation>
  </dataValidations>
  <printOptions gridLines="1"/>
  <pageMargins left="0.23622047244094491" right="0.23622047244094491" top="0.74803149606299213" bottom="0.74803149606299213" header="0.31496062992125984" footer="0.31496062992125984"/>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sheetPr codeName="Sheet2"/>
  <dimension ref="A1:R74"/>
  <sheetViews>
    <sheetView zoomScaleNormal="100" workbookViewId="0">
      <pane xSplit="2" ySplit="2" topLeftCell="C3" activePane="bottomRight" state="frozen"/>
      <selection pane="topRight" activeCell="C1" sqref="C1"/>
      <selection pane="bottomLeft" activeCell="A2" sqref="A2"/>
      <selection pane="bottomRight" activeCell="E4" sqref="E4"/>
    </sheetView>
  </sheetViews>
  <sheetFormatPr defaultColWidth="63.83203125" defaultRowHeight="15"/>
  <cols>
    <col min="1" max="1" width="68.6640625" style="1" customWidth="1"/>
    <col min="2" max="2" width="2.83203125" style="65" customWidth="1"/>
    <col min="3" max="4" width="12.83203125" style="3" customWidth="1"/>
    <col min="5" max="5" width="17.83203125" style="1" customWidth="1"/>
    <col min="6" max="6" width="16.1640625" style="1" customWidth="1"/>
    <col min="7" max="8" width="12.83203125" style="1" customWidth="1"/>
    <col min="9" max="9" width="17.83203125" style="1" customWidth="1"/>
    <col min="10" max="10" width="16.1640625" style="1" customWidth="1"/>
    <col min="11" max="12" width="12.83203125" style="1" customWidth="1"/>
    <col min="13" max="13" width="17.83203125" style="1" customWidth="1"/>
    <col min="14" max="14" width="16.1640625" style="1" customWidth="1"/>
    <col min="15" max="16" width="12.83203125" style="1" customWidth="1"/>
    <col min="17" max="17" width="17.83203125" style="1" customWidth="1"/>
    <col min="18" max="18" width="16.1640625" style="1" customWidth="1"/>
    <col min="19" max="35" width="12.83203125" style="1" customWidth="1"/>
    <col min="36" max="16384" width="63.83203125" style="1"/>
  </cols>
  <sheetData>
    <row r="1" spans="1:18" ht="20.25" customHeight="1">
      <c r="A1" s="208" t="s">
        <v>62</v>
      </c>
      <c r="B1" s="209"/>
    </row>
    <row r="2" spans="1:18" ht="20.100000000000001" customHeight="1" thickBot="1">
      <c r="A2" s="158" t="s">
        <v>143</v>
      </c>
      <c r="B2" s="118"/>
      <c r="C2" s="118"/>
      <c r="D2" s="118"/>
      <c r="E2" s="118" t="s">
        <v>111</v>
      </c>
      <c r="F2" s="118"/>
      <c r="G2" s="118"/>
      <c r="H2" s="118"/>
      <c r="I2" s="118" t="s">
        <v>112</v>
      </c>
      <c r="J2" s="118"/>
      <c r="K2" s="118"/>
      <c r="L2" s="118"/>
      <c r="M2" s="118" t="s">
        <v>113</v>
      </c>
      <c r="N2" s="118"/>
      <c r="O2" s="118"/>
      <c r="P2" s="118"/>
      <c r="Q2" s="118" t="s">
        <v>114</v>
      </c>
      <c r="R2" s="118"/>
    </row>
    <row r="3" spans="1:18" ht="17.45" customHeight="1">
      <c r="A3" s="49" t="s">
        <v>51</v>
      </c>
      <c r="B3" s="64"/>
      <c r="C3" s="75"/>
      <c r="D3" s="76"/>
      <c r="E3" s="153"/>
      <c r="F3" s="77"/>
      <c r="G3" s="75"/>
      <c r="H3" s="76"/>
      <c r="I3" s="153"/>
      <c r="J3" s="77"/>
      <c r="K3" s="75"/>
      <c r="L3" s="76"/>
      <c r="M3" s="153"/>
      <c r="N3" s="77"/>
      <c r="O3" s="75"/>
      <c r="P3" s="76"/>
      <c r="Q3" s="153"/>
      <c r="R3" s="77"/>
    </row>
    <row r="4" spans="1:18" ht="17.45" customHeight="1">
      <c r="A4" s="50" t="s">
        <v>130</v>
      </c>
      <c r="C4" s="78"/>
      <c r="D4" s="79"/>
      <c r="E4" s="146"/>
      <c r="F4" s="80"/>
      <c r="G4" s="78"/>
      <c r="H4" s="79"/>
      <c r="I4" s="146"/>
      <c r="J4" s="80"/>
      <c r="K4" s="78"/>
      <c r="L4" s="79"/>
      <c r="M4" s="146"/>
      <c r="N4" s="80"/>
      <c r="O4" s="78"/>
      <c r="P4" s="79"/>
      <c r="Q4" s="146"/>
      <c r="R4" s="80"/>
    </row>
    <row r="5" spans="1:18" ht="17.45" customHeight="1">
      <c r="A5" s="50" t="s">
        <v>52</v>
      </c>
      <c r="C5" s="78"/>
      <c r="D5" s="79"/>
      <c r="E5" s="146"/>
      <c r="F5" s="80"/>
      <c r="G5" s="78"/>
      <c r="H5" s="79"/>
      <c r="I5" s="146"/>
      <c r="J5" s="80"/>
      <c r="K5" s="78"/>
      <c r="L5" s="79"/>
      <c r="M5" s="146"/>
      <c r="N5" s="80"/>
      <c r="O5" s="78"/>
      <c r="P5" s="79"/>
      <c r="Q5" s="146"/>
      <c r="R5" s="80"/>
    </row>
    <row r="6" spans="1:18" ht="17.45" customHeight="1">
      <c r="A6" s="50" t="s">
        <v>53</v>
      </c>
      <c r="C6" s="78"/>
      <c r="D6" s="79"/>
      <c r="E6" s="146"/>
      <c r="F6" s="80"/>
      <c r="G6" s="78"/>
      <c r="H6" s="79"/>
      <c r="I6" s="146"/>
      <c r="J6" s="80"/>
      <c r="K6" s="78"/>
      <c r="L6" s="79"/>
      <c r="M6" s="146"/>
      <c r="N6" s="80"/>
      <c r="O6" s="78"/>
      <c r="P6" s="79"/>
      <c r="Q6" s="146"/>
      <c r="R6" s="80"/>
    </row>
    <row r="7" spans="1:18" ht="17.45" customHeight="1">
      <c r="A7" s="50" t="s">
        <v>110</v>
      </c>
      <c r="C7" s="78"/>
      <c r="D7" s="79"/>
      <c r="E7" s="146"/>
      <c r="F7" s="80"/>
      <c r="G7" s="78"/>
      <c r="H7" s="79"/>
      <c r="I7" s="146"/>
      <c r="J7" s="80"/>
      <c r="K7" s="78"/>
      <c r="L7" s="79"/>
      <c r="M7" s="146"/>
      <c r="N7" s="80"/>
      <c r="O7" s="78"/>
      <c r="P7" s="79"/>
      <c r="Q7" s="146"/>
      <c r="R7" s="80"/>
    </row>
    <row r="8" spans="1:18" ht="32.25" customHeight="1">
      <c r="A8" s="51" t="s">
        <v>0</v>
      </c>
      <c r="B8" s="66"/>
      <c r="C8" s="81"/>
      <c r="D8" s="82"/>
      <c r="E8" s="83" t="s">
        <v>137</v>
      </c>
      <c r="F8" s="84" t="s">
        <v>55</v>
      </c>
      <c r="G8" s="81"/>
      <c r="H8" s="82"/>
      <c r="I8" s="83" t="s">
        <v>137</v>
      </c>
      <c r="J8" s="84" t="s">
        <v>55</v>
      </c>
      <c r="K8" s="81"/>
      <c r="L8" s="82"/>
      <c r="M8" s="83" t="s">
        <v>137</v>
      </c>
      <c r="N8" s="84" t="s">
        <v>55</v>
      </c>
      <c r="O8" s="81"/>
      <c r="P8" s="82"/>
      <c r="Q8" s="83" t="s">
        <v>137</v>
      </c>
      <c r="R8" s="84" t="s">
        <v>55</v>
      </c>
    </row>
    <row r="9" spans="1:18" ht="17.45" customHeight="1">
      <c r="A9" s="52" t="s">
        <v>1</v>
      </c>
      <c r="B9" s="67"/>
      <c r="C9" s="85"/>
      <c r="D9" s="79"/>
      <c r="E9" s="147"/>
      <c r="F9" s="87" t="str">
        <f>IF(E$4*E$6&lt;&gt;0,E9/E$6,"")</f>
        <v/>
      </c>
      <c r="G9" s="85"/>
      <c r="H9" s="79"/>
      <c r="I9" s="147"/>
      <c r="J9" s="87" t="str">
        <f>IF(I$4*I$6&lt;&gt;0,I9/I$6,"")</f>
        <v/>
      </c>
      <c r="K9" s="85"/>
      <c r="L9" s="79"/>
      <c r="M9" s="147"/>
      <c r="N9" s="87" t="str">
        <f>IF(M$4*M$6&lt;&gt;0,M9/M$6,"")</f>
        <v/>
      </c>
      <c r="O9" s="85"/>
      <c r="P9" s="79"/>
      <c r="Q9" s="147"/>
      <c r="R9" s="87" t="str">
        <f>IF(Q$4*Q$6&lt;&gt;0,Q9/Q$6,"")</f>
        <v/>
      </c>
    </row>
    <row r="10" spans="1:18" ht="17.45" customHeight="1">
      <c r="A10" s="52" t="s">
        <v>2</v>
      </c>
      <c r="B10" s="67"/>
      <c r="C10" s="85"/>
      <c r="D10" s="88"/>
      <c r="E10" s="147"/>
      <c r="F10" s="87" t="str">
        <f t="shared" ref="F10:F25" si="0">IF(E$4*E$6&lt;&gt;0,E10/E$6,"")</f>
        <v/>
      </c>
      <c r="G10" s="85"/>
      <c r="H10" s="88"/>
      <c r="I10" s="147"/>
      <c r="J10" s="87" t="str">
        <f t="shared" ref="J10:J25" si="1">IF(I$4*I$6&lt;&gt;0,I10/I$6,"")</f>
        <v/>
      </c>
      <c r="K10" s="85"/>
      <c r="L10" s="88"/>
      <c r="M10" s="147"/>
      <c r="N10" s="87" t="str">
        <f t="shared" ref="N10:N25" si="2">IF(M$4*M$6&lt;&gt;0,M10/M$6,"")</f>
        <v/>
      </c>
      <c r="O10" s="85"/>
      <c r="P10" s="88"/>
      <c r="Q10" s="147"/>
      <c r="R10" s="87" t="str">
        <f t="shared" ref="R10:R25" si="3">IF(Q$4*Q$6&lt;&gt;0,Q10/Q$6,"")</f>
        <v/>
      </c>
    </row>
    <row r="11" spans="1:18" ht="17.45" customHeight="1">
      <c r="A11" s="52" t="s">
        <v>3</v>
      </c>
      <c r="B11" s="67"/>
      <c r="C11" s="85"/>
      <c r="D11" s="88"/>
      <c r="E11" s="147"/>
      <c r="F11" s="87" t="str">
        <f t="shared" si="0"/>
        <v/>
      </c>
      <c r="G11" s="85"/>
      <c r="H11" s="88"/>
      <c r="I11" s="147"/>
      <c r="J11" s="87" t="str">
        <f t="shared" si="1"/>
        <v/>
      </c>
      <c r="K11" s="85"/>
      <c r="L11" s="88"/>
      <c r="M11" s="147"/>
      <c r="N11" s="87" t="str">
        <f t="shared" si="2"/>
        <v/>
      </c>
      <c r="O11" s="85"/>
      <c r="P11" s="88"/>
      <c r="Q11" s="147"/>
      <c r="R11" s="87" t="str">
        <f t="shared" si="3"/>
        <v/>
      </c>
    </row>
    <row r="12" spans="1:18" ht="17.45" customHeight="1">
      <c r="A12" s="52" t="s">
        <v>4</v>
      </c>
      <c r="B12" s="67"/>
      <c r="C12" s="85"/>
      <c r="D12" s="88"/>
      <c r="E12" s="147"/>
      <c r="F12" s="87" t="str">
        <f t="shared" si="0"/>
        <v/>
      </c>
      <c r="G12" s="85"/>
      <c r="H12" s="88"/>
      <c r="I12" s="147"/>
      <c r="J12" s="87" t="str">
        <f t="shared" si="1"/>
        <v/>
      </c>
      <c r="K12" s="85"/>
      <c r="L12" s="88"/>
      <c r="M12" s="147"/>
      <c r="N12" s="87" t="str">
        <f t="shared" si="2"/>
        <v/>
      </c>
      <c r="O12" s="85"/>
      <c r="P12" s="88"/>
      <c r="Q12" s="147"/>
      <c r="R12" s="87" t="str">
        <f t="shared" si="3"/>
        <v/>
      </c>
    </row>
    <row r="13" spans="1:18" ht="17.45" customHeight="1">
      <c r="A13" s="52" t="s">
        <v>5</v>
      </c>
      <c r="B13" s="67"/>
      <c r="C13" s="85"/>
      <c r="D13" s="88"/>
      <c r="E13" s="147"/>
      <c r="F13" s="87" t="str">
        <f t="shared" si="0"/>
        <v/>
      </c>
      <c r="G13" s="85"/>
      <c r="H13" s="88"/>
      <c r="I13" s="147"/>
      <c r="J13" s="87" t="str">
        <f t="shared" si="1"/>
        <v/>
      </c>
      <c r="K13" s="85"/>
      <c r="L13" s="88"/>
      <c r="M13" s="147"/>
      <c r="N13" s="87" t="str">
        <f t="shared" si="2"/>
        <v/>
      </c>
      <c r="O13" s="85"/>
      <c r="P13" s="88"/>
      <c r="Q13" s="147"/>
      <c r="R13" s="87" t="str">
        <f t="shared" si="3"/>
        <v/>
      </c>
    </row>
    <row r="14" spans="1:18" ht="17.45" customHeight="1">
      <c r="A14" s="52" t="s">
        <v>6</v>
      </c>
      <c r="B14" s="67"/>
      <c r="C14" s="85"/>
      <c r="D14" s="88"/>
      <c r="E14" s="147"/>
      <c r="F14" s="87" t="str">
        <f t="shared" si="0"/>
        <v/>
      </c>
      <c r="G14" s="85"/>
      <c r="H14" s="88"/>
      <c r="I14" s="147"/>
      <c r="J14" s="87" t="str">
        <f t="shared" si="1"/>
        <v/>
      </c>
      <c r="K14" s="85"/>
      <c r="L14" s="88"/>
      <c r="M14" s="147"/>
      <c r="N14" s="87" t="str">
        <f t="shared" si="2"/>
        <v/>
      </c>
      <c r="O14" s="85"/>
      <c r="P14" s="88"/>
      <c r="Q14" s="147"/>
      <c r="R14" s="87" t="str">
        <f t="shared" si="3"/>
        <v/>
      </c>
    </row>
    <row r="15" spans="1:18" ht="17.45" customHeight="1">
      <c r="A15" s="52" t="s">
        <v>7</v>
      </c>
      <c r="B15" s="67"/>
      <c r="C15" s="85"/>
      <c r="D15" s="88"/>
      <c r="E15" s="147"/>
      <c r="F15" s="87" t="str">
        <f t="shared" si="0"/>
        <v/>
      </c>
      <c r="G15" s="85"/>
      <c r="H15" s="88"/>
      <c r="I15" s="147"/>
      <c r="J15" s="87" t="str">
        <f t="shared" si="1"/>
        <v/>
      </c>
      <c r="K15" s="85"/>
      <c r="L15" s="88"/>
      <c r="M15" s="147"/>
      <c r="N15" s="87" t="str">
        <f t="shared" si="2"/>
        <v/>
      </c>
      <c r="O15" s="85"/>
      <c r="P15" s="88"/>
      <c r="Q15" s="147"/>
      <c r="R15" s="87" t="str">
        <f t="shared" si="3"/>
        <v/>
      </c>
    </row>
    <row r="16" spans="1:18" ht="17.45" customHeight="1">
      <c r="A16" s="52" t="s">
        <v>8</v>
      </c>
      <c r="B16" s="67"/>
      <c r="C16" s="85"/>
      <c r="D16" s="88"/>
      <c r="E16" s="147"/>
      <c r="F16" s="87" t="str">
        <f t="shared" si="0"/>
        <v/>
      </c>
      <c r="G16" s="85"/>
      <c r="H16" s="88"/>
      <c r="I16" s="147"/>
      <c r="J16" s="87" t="str">
        <f t="shared" si="1"/>
        <v/>
      </c>
      <c r="K16" s="85"/>
      <c r="L16" s="88"/>
      <c r="M16" s="147"/>
      <c r="N16" s="87" t="str">
        <f t="shared" si="2"/>
        <v/>
      </c>
      <c r="O16" s="85"/>
      <c r="P16" s="88"/>
      <c r="Q16" s="147"/>
      <c r="R16" s="87" t="str">
        <f t="shared" si="3"/>
        <v/>
      </c>
    </row>
    <row r="17" spans="1:18" ht="17.45" customHeight="1">
      <c r="A17" s="52" t="s">
        <v>9</v>
      </c>
      <c r="B17" s="67"/>
      <c r="C17" s="85"/>
      <c r="D17" s="88"/>
      <c r="E17" s="147"/>
      <c r="F17" s="87" t="str">
        <f t="shared" si="0"/>
        <v/>
      </c>
      <c r="G17" s="85"/>
      <c r="H17" s="88"/>
      <c r="I17" s="147"/>
      <c r="J17" s="87" t="str">
        <f t="shared" si="1"/>
        <v/>
      </c>
      <c r="K17" s="85"/>
      <c r="L17" s="88"/>
      <c r="M17" s="147"/>
      <c r="N17" s="87" t="str">
        <f t="shared" si="2"/>
        <v/>
      </c>
      <c r="O17" s="85"/>
      <c r="P17" s="88"/>
      <c r="Q17" s="147"/>
      <c r="R17" s="87" t="str">
        <f t="shared" si="3"/>
        <v/>
      </c>
    </row>
    <row r="18" spans="1:18" ht="17.45" customHeight="1">
      <c r="A18" s="52" t="s">
        <v>10</v>
      </c>
      <c r="B18" s="67"/>
      <c r="C18" s="85"/>
      <c r="D18" s="88"/>
      <c r="E18" s="147"/>
      <c r="F18" s="87" t="str">
        <f t="shared" si="0"/>
        <v/>
      </c>
      <c r="G18" s="85"/>
      <c r="H18" s="88"/>
      <c r="I18" s="147"/>
      <c r="J18" s="87" t="str">
        <f t="shared" si="1"/>
        <v/>
      </c>
      <c r="K18" s="85"/>
      <c r="L18" s="88"/>
      <c r="M18" s="147"/>
      <c r="N18" s="87" t="str">
        <f t="shared" si="2"/>
        <v/>
      </c>
      <c r="O18" s="85"/>
      <c r="P18" s="88"/>
      <c r="Q18" s="147"/>
      <c r="R18" s="87" t="str">
        <f t="shared" si="3"/>
        <v/>
      </c>
    </row>
    <row r="19" spans="1:18" ht="17.45" customHeight="1">
      <c r="A19" s="52" t="s">
        <v>11</v>
      </c>
      <c r="B19" s="67"/>
      <c r="C19" s="85"/>
      <c r="D19" s="88"/>
      <c r="E19" s="147"/>
      <c r="F19" s="87" t="str">
        <f t="shared" si="0"/>
        <v/>
      </c>
      <c r="G19" s="85"/>
      <c r="H19" s="88"/>
      <c r="I19" s="147"/>
      <c r="J19" s="87" t="str">
        <f t="shared" si="1"/>
        <v/>
      </c>
      <c r="K19" s="85"/>
      <c r="L19" s="88"/>
      <c r="M19" s="147"/>
      <c r="N19" s="87" t="str">
        <f t="shared" si="2"/>
        <v/>
      </c>
      <c r="O19" s="85"/>
      <c r="P19" s="88"/>
      <c r="Q19" s="147"/>
      <c r="R19" s="87" t="str">
        <f t="shared" si="3"/>
        <v/>
      </c>
    </row>
    <row r="20" spans="1:18" ht="17.45" customHeight="1">
      <c r="A20" s="52" t="s">
        <v>12</v>
      </c>
      <c r="B20" s="67"/>
      <c r="C20" s="85"/>
      <c r="D20" s="88"/>
      <c r="E20" s="147"/>
      <c r="F20" s="87" t="str">
        <f t="shared" si="0"/>
        <v/>
      </c>
      <c r="G20" s="85"/>
      <c r="H20" s="88"/>
      <c r="I20" s="147"/>
      <c r="J20" s="87" t="str">
        <f t="shared" si="1"/>
        <v/>
      </c>
      <c r="K20" s="85"/>
      <c r="L20" s="88"/>
      <c r="M20" s="147"/>
      <c r="N20" s="87" t="str">
        <f t="shared" si="2"/>
        <v/>
      </c>
      <c r="O20" s="85"/>
      <c r="P20" s="88"/>
      <c r="Q20" s="147"/>
      <c r="R20" s="87" t="str">
        <f t="shared" si="3"/>
        <v/>
      </c>
    </row>
    <row r="21" spans="1:18" ht="17.45" customHeight="1">
      <c r="A21" s="52" t="s">
        <v>138</v>
      </c>
      <c r="B21" s="67"/>
      <c r="C21" s="85"/>
      <c r="D21" s="88"/>
      <c r="E21" s="147"/>
      <c r="F21" s="87" t="str">
        <f t="shared" si="0"/>
        <v/>
      </c>
      <c r="G21" s="85"/>
      <c r="H21" s="88"/>
      <c r="I21" s="147"/>
      <c r="J21" s="87" t="str">
        <f t="shared" si="1"/>
        <v/>
      </c>
      <c r="K21" s="85"/>
      <c r="L21" s="88"/>
      <c r="M21" s="147"/>
      <c r="N21" s="87" t="str">
        <f t="shared" si="2"/>
        <v/>
      </c>
      <c r="O21" s="85"/>
      <c r="P21" s="88"/>
      <c r="Q21" s="147"/>
      <c r="R21" s="87" t="str">
        <f t="shared" si="3"/>
        <v/>
      </c>
    </row>
    <row r="22" spans="1:18" ht="17.45" customHeight="1">
      <c r="A22" s="52" t="s">
        <v>13</v>
      </c>
      <c r="B22" s="67"/>
      <c r="C22" s="85"/>
      <c r="D22" s="88"/>
      <c r="E22" s="147"/>
      <c r="F22" s="87" t="str">
        <f t="shared" si="0"/>
        <v/>
      </c>
      <c r="G22" s="85"/>
      <c r="H22" s="88"/>
      <c r="I22" s="147"/>
      <c r="J22" s="87" t="str">
        <f t="shared" si="1"/>
        <v/>
      </c>
      <c r="K22" s="85"/>
      <c r="L22" s="88"/>
      <c r="M22" s="147"/>
      <c r="N22" s="87" t="str">
        <f t="shared" si="2"/>
        <v/>
      </c>
      <c r="O22" s="85"/>
      <c r="P22" s="88"/>
      <c r="Q22" s="147"/>
      <c r="R22" s="87" t="str">
        <f t="shared" si="3"/>
        <v/>
      </c>
    </row>
    <row r="23" spans="1:18" ht="17.45" customHeight="1">
      <c r="A23" s="52" t="s">
        <v>14</v>
      </c>
      <c r="B23" s="67"/>
      <c r="C23" s="85"/>
      <c r="D23" s="88"/>
      <c r="E23" s="147"/>
      <c r="F23" s="87" t="str">
        <f t="shared" si="0"/>
        <v/>
      </c>
      <c r="G23" s="85"/>
      <c r="H23" s="88"/>
      <c r="I23" s="147"/>
      <c r="J23" s="87" t="str">
        <f t="shared" si="1"/>
        <v/>
      </c>
      <c r="K23" s="85"/>
      <c r="L23" s="88"/>
      <c r="M23" s="147"/>
      <c r="N23" s="87" t="str">
        <f t="shared" si="2"/>
        <v/>
      </c>
      <c r="O23" s="85"/>
      <c r="P23" s="88"/>
      <c r="Q23" s="147"/>
      <c r="R23" s="87" t="str">
        <f t="shared" si="3"/>
        <v/>
      </c>
    </row>
    <row r="24" spans="1:18" ht="17.45" customHeight="1">
      <c r="A24" s="138"/>
      <c r="B24" s="67"/>
      <c r="C24" s="85"/>
      <c r="D24" s="88"/>
      <c r="E24" s="139"/>
      <c r="F24" s="87" t="str">
        <f>IF(E$4*E$6&lt;&gt;0,IF(E24&lt;&gt;0,E24/E$6,""),"")</f>
        <v/>
      </c>
      <c r="G24" s="85"/>
      <c r="H24" s="88"/>
      <c r="I24" s="139"/>
      <c r="J24" s="87" t="str">
        <f>IF(I$4*I$6&lt;&gt;0,IF(I24&lt;&gt;0,I24/I$6,""),"")</f>
        <v/>
      </c>
      <c r="K24" s="85"/>
      <c r="L24" s="88"/>
      <c r="M24" s="139"/>
      <c r="N24" s="87" t="str">
        <f>IF(M$4*M$6&lt;&gt;0,IF(M24&lt;&gt;0,M24/M$6,""),"")</f>
        <v/>
      </c>
      <c r="O24" s="85"/>
      <c r="P24" s="88"/>
      <c r="Q24" s="139"/>
      <c r="R24" s="87" t="str">
        <f>IF(Q$4*Q$6&lt;&gt;0,IF(Q24&lt;&gt;0,Q24/Q$6,""),"")</f>
        <v/>
      </c>
    </row>
    <row r="25" spans="1:18" ht="20.100000000000001" customHeight="1">
      <c r="A25" s="53" t="s">
        <v>58</v>
      </c>
      <c r="B25" s="67" t="s">
        <v>29</v>
      </c>
      <c r="C25" s="85"/>
      <c r="D25" s="88"/>
      <c r="E25" s="90">
        <f>SUM(E9:E24)</f>
        <v>0</v>
      </c>
      <c r="F25" s="87" t="str">
        <f t="shared" si="0"/>
        <v/>
      </c>
      <c r="G25" s="85"/>
      <c r="H25" s="88"/>
      <c r="I25" s="90">
        <f>SUM(I9:I24)</f>
        <v>0</v>
      </c>
      <c r="J25" s="87" t="str">
        <f t="shared" si="1"/>
        <v/>
      </c>
      <c r="K25" s="85"/>
      <c r="L25" s="88"/>
      <c r="M25" s="90">
        <f>SUM(M9:M24)</f>
        <v>0</v>
      </c>
      <c r="N25" s="87" t="str">
        <f t="shared" si="2"/>
        <v/>
      </c>
      <c r="O25" s="85"/>
      <c r="P25" s="88"/>
      <c r="Q25" s="90">
        <f>SUM(Q9:Q24)</f>
        <v>0</v>
      </c>
      <c r="R25" s="87" t="str">
        <f t="shared" si="3"/>
        <v/>
      </c>
    </row>
    <row r="26" spans="1:18" ht="15" customHeight="1">
      <c r="A26" s="53"/>
      <c r="B26" s="67"/>
      <c r="C26" s="85"/>
      <c r="D26" s="88"/>
      <c r="E26" s="90"/>
      <c r="F26" s="87"/>
      <c r="G26" s="85"/>
      <c r="H26" s="88"/>
      <c r="I26" s="90"/>
      <c r="J26" s="87"/>
      <c r="K26" s="85"/>
      <c r="L26" s="88"/>
      <c r="M26" s="90"/>
      <c r="N26" s="87"/>
      <c r="O26" s="85"/>
      <c r="P26" s="88"/>
      <c r="Q26" s="90"/>
      <c r="R26" s="87"/>
    </row>
    <row r="27" spans="1:18" ht="20.100000000000001" customHeight="1">
      <c r="A27" s="51" t="s">
        <v>15</v>
      </c>
      <c r="B27" s="66"/>
      <c r="C27" s="81"/>
      <c r="D27" s="82"/>
      <c r="E27" s="86"/>
      <c r="F27" s="87"/>
      <c r="G27" s="81"/>
      <c r="H27" s="82"/>
      <c r="I27" s="86"/>
      <c r="J27" s="87"/>
      <c r="K27" s="81"/>
      <c r="L27" s="82"/>
      <c r="M27" s="86"/>
      <c r="N27" s="87"/>
      <c r="O27" s="81"/>
      <c r="P27" s="82"/>
      <c r="Q27" s="86"/>
      <c r="R27" s="87"/>
    </row>
    <row r="28" spans="1:18" ht="17.45" customHeight="1">
      <c r="A28" s="52" t="s">
        <v>16</v>
      </c>
      <c r="B28" s="67"/>
      <c r="C28" s="85"/>
      <c r="D28" s="88"/>
      <c r="E28" s="147"/>
      <c r="F28" s="87" t="str">
        <f>IF(E$4*E$6&lt;&gt;0,E28/E$6,"")</f>
        <v/>
      </c>
      <c r="G28" s="85"/>
      <c r="H28" s="88"/>
      <c r="I28" s="147"/>
      <c r="J28" s="87" t="str">
        <f>IF(I$4*I$6&lt;&gt;0,I28/I$6,"")</f>
        <v/>
      </c>
      <c r="K28" s="85"/>
      <c r="L28" s="88"/>
      <c r="M28" s="147"/>
      <c r="N28" s="87" t="str">
        <f>IF(M$4*M$6&lt;&gt;0,M28/M$6,"")</f>
        <v/>
      </c>
      <c r="O28" s="85"/>
      <c r="P28" s="88"/>
      <c r="Q28" s="147"/>
      <c r="R28" s="87" t="str">
        <f>IF(Q$4*Q$6&lt;&gt;0,Q28/Q$6,"")</f>
        <v/>
      </c>
    </row>
    <row r="29" spans="1:18" ht="17.45" customHeight="1">
      <c r="A29" s="52" t="s">
        <v>17</v>
      </c>
      <c r="B29" s="67"/>
      <c r="C29" s="85"/>
      <c r="D29" s="88"/>
      <c r="E29" s="147"/>
      <c r="F29" s="87" t="str">
        <f t="shared" ref="F29:F31" si="4">IF(E$4*E$6&lt;&gt;0,E29/E$6,"")</f>
        <v/>
      </c>
      <c r="G29" s="85"/>
      <c r="H29" s="88"/>
      <c r="I29" s="147"/>
      <c r="J29" s="87" t="str">
        <f t="shared" ref="J29:J31" si="5">IF(I$4*I$6&lt;&gt;0,I29/I$6,"")</f>
        <v/>
      </c>
      <c r="K29" s="85"/>
      <c r="L29" s="88"/>
      <c r="M29" s="147"/>
      <c r="N29" s="87" t="str">
        <f t="shared" ref="N29:N31" si="6">IF(M$4*M$6&lt;&gt;0,M29/M$6,"")</f>
        <v/>
      </c>
      <c r="O29" s="85"/>
      <c r="P29" s="88"/>
      <c r="Q29" s="147"/>
      <c r="R29" s="87" t="str">
        <f t="shared" ref="R29:R31" si="7">IF(Q$4*Q$6&lt;&gt;0,Q29/Q$6,"")</f>
        <v/>
      </c>
    </row>
    <row r="30" spans="1:18" ht="17.45" customHeight="1">
      <c r="A30" s="52" t="s">
        <v>18</v>
      </c>
      <c r="B30" s="67"/>
      <c r="C30" s="85"/>
      <c r="D30" s="88"/>
      <c r="E30" s="147"/>
      <c r="F30" s="87" t="str">
        <f t="shared" si="4"/>
        <v/>
      </c>
      <c r="G30" s="85"/>
      <c r="H30" s="88"/>
      <c r="I30" s="147"/>
      <c r="J30" s="87" t="str">
        <f t="shared" si="5"/>
        <v/>
      </c>
      <c r="K30" s="85"/>
      <c r="L30" s="88"/>
      <c r="M30" s="147"/>
      <c r="N30" s="87" t="str">
        <f t="shared" si="6"/>
        <v/>
      </c>
      <c r="O30" s="85"/>
      <c r="P30" s="88"/>
      <c r="Q30" s="147"/>
      <c r="R30" s="87" t="str">
        <f t="shared" si="7"/>
        <v/>
      </c>
    </row>
    <row r="31" spans="1:18" ht="17.45" customHeight="1">
      <c r="A31" s="52" t="s">
        <v>19</v>
      </c>
      <c r="B31" s="67"/>
      <c r="C31" s="85"/>
      <c r="D31" s="88"/>
      <c r="E31" s="147"/>
      <c r="F31" s="87" t="str">
        <f t="shared" si="4"/>
        <v/>
      </c>
      <c r="G31" s="85"/>
      <c r="H31" s="88"/>
      <c r="I31" s="147"/>
      <c r="J31" s="87" t="str">
        <f t="shared" si="5"/>
        <v/>
      </c>
      <c r="K31" s="85"/>
      <c r="L31" s="88"/>
      <c r="M31" s="147"/>
      <c r="N31" s="87" t="str">
        <f t="shared" si="6"/>
        <v/>
      </c>
      <c r="O31" s="85"/>
      <c r="P31" s="88"/>
      <c r="Q31" s="147"/>
      <c r="R31" s="87" t="str">
        <f t="shared" si="7"/>
        <v/>
      </c>
    </row>
    <row r="32" spans="1:18" ht="17.45" customHeight="1">
      <c r="A32" s="138"/>
      <c r="B32" s="67"/>
      <c r="C32" s="85"/>
      <c r="D32" s="88"/>
      <c r="E32" s="139"/>
      <c r="F32" s="87" t="str">
        <f>IF(E$4*E$6&lt;&gt;0,IF(E32&lt;&gt;0,E32/E$6,""),"")</f>
        <v/>
      </c>
      <c r="G32" s="85"/>
      <c r="H32" s="88"/>
      <c r="I32" s="139"/>
      <c r="J32" s="87" t="str">
        <f>IF(I$4*I$6&lt;&gt;0,IF(I32&lt;&gt;0,I32/I$6,""),"")</f>
        <v/>
      </c>
      <c r="K32" s="85"/>
      <c r="L32" s="88"/>
      <c r="M32" s="139"/>
      <c r="N32" s="87" t="str">
        <f>IF(M$4*M$6&lt;&gt;0,IF(M32&lt;&gt;0,M32/M$6,""),"")</f>
        <v/>
      </c>
      <c r="O32" s="85"/>
      <c r="P32" s="88"/>
      <c r="Q32" s="139"/>
      <c r="R32" s="87" t="str">
        <f>IF(Q$4*Q$6&lt;&gt;0,IF(Q32&lt;&gt;0,Q32/Q$6,""),"")</f>
        <v/>
      </c>
    </row>
    <row r="33" spans="1:18" ht="20.100000000000001" customHeight="1">
      <c r="A33" s="53" t="s">
        <v>43</v>
      </c>
      <c r="B33" s="67" t="s">
        <v>30</v>
      </c>
      <c r="C33" s="85"/>
      <c r="D33" s="88"/>
      <c r="E33" s="90">
        <f>SUM(E28:E32)</f>
        <v>0</v>
      </c>
      <c r="F33" s="87" t="str">
        <f t="shared" ref="F33" si="8">IF(E$4*E$6&lt;&gt;0,E33/E$6,"")</f>
        <v/>
      </c>
      <c r="G33" s="85"/>
      <c r="H33" s="88"/>
      <c r="I33" s="90">
        <f>SUM(I28:I32)</f>
        <v>0</v>
      </c>
      <c r="J33" s="87" t="str">
        <f t="shared" ref="J33" si="9">IF(I$4*I$6&lt;&gt;0,I33/I$6,"")</f>
        <v/>
      </c>
      <c r="K33" s="85"/>
      <c r="L33" s="88"/>
      <c r="M33" s="90">
        <f>SUM(M28:M32)</f>
        <v>0</v>
      </c>
      <c r="N33" s="87" t="str">
        <f t="shared" ref="N33" si="10">IF(M$4*M$6&lt;&gt;0,M33/M$6,"")</f>
        <v/>
      </c>
      <c r="O33" s="85"/>
      <c r="P33" s="88"/>
      <c r="Q33" s="90">
        <f>SUM(Q28:Q32)</f>
        <v>0</v>
      </c>
      <c r="R33" s="87" t="str">
        <f t="shared" ref="R33" si="11">IF(Q$4*Q$6&lt;&gt;0,Q33/Q$6,"")</f>
        <v/>
      </c>
    </row>
    <row r="34" spans="1:18" ht="15" customHeight="1">
      <c r="A34" s="52"/>
      <c r="B34" s="67"/>
      <c r="C34" s="85"/>
      <c r="D34" s="88"/>
      <c r="E34" s="91"/>
      <c r="F34" s="87"/>
      <c r="G34" s="85"/>
      <c r="H34" s="88"/>
      <c r="I34" s="91"/>
      <c r="J34" s="87"/>
      <c r="K34" s="85"/>
      <c r="L34" s="88"/>
      <c r="M34" s="91"/>
      <c r="N34" s="87"/>
      <c r="O34" s="85"/>
      <c r="P34" s="88"/>
      <c r="Q34" s="91"/>
      <c r="R34" s="87"/>
    </row>
    <row r="35" spans="1:18" ht="20.100000000000001" customHeight="1">
      <c r="A35" s="54" t="s">
        <v>23</v>
      </c>
      <c r="B35" s="68"/>
      <c r="C35" s="92"/>
      <c r="D35" s="93"/>
      <c r="E35" s="79"/>
      <c r="F35" s="80"/>
      <c r="G35" s="92"/>
      <c r="H35" s="93"/>
      <c r="I35" s="79"/>
      <c r="J35" s="80"/>
      <c r="K35" s="92"/>
      <c r="L35" s="93"/>
      <c r="M35" s="79"/>
      <c r="N35" s="80"/>
      <c r="O35" s="92"/>
      <c r="P35" s="93"/>
      <c r="Q35" s="79"/>
      <c r="R35" s="80"/>
    </row>
    <row r="36" spans="1:18" ht="17.45" customHeight="1">
      <c r="A36" s="55" t="s">
        <v>33</v>
      </c>
      <c r="B36" s="69"/>
      <c r="C36" s="94"/>
      <c r="D36" s="93"/>
      <c r="E36" s="148"/>
      <c r="F36" s="87" t="str">
        <f t="shared" ref="F36:F40" si="12">IF(E$4*E$6&lt;&gt;0,E36/E$6,"")</f>
        <v/>
      </c>
      <c r="G36" s="94"/>
      <c r="H36" s="93"/>
      <c r="I36" s="148"/>
      <c r="J36" s="87" t="str">
        <f t="shared" ref="J36:J40" si="13">IF(I$4*I$6&lt;&gt;0,I36/I$6,"")</f>
        <v/>
      </c>
      <c r="K36" s="94"/>
      <c r="L36" s="93"/>
      <c r="M36" s="148"/>
      <c r="N36" s="87" t="str">
        <f t="shared" ref="N36:N40" si="14">IF(M$4*M$6&lt;&gt;0,M36/M$6,"")</f>
        <v/>
      </c>
      <c r="O36" s="94"/>
      <c r="P36" s="93"/>
      <c r="Q36" s="148"/>
      <c r="R36" s="87" t="str">
        <f t="shared" ref="R36:R40" si="15">IF(Q$4*Q$6&lt;&gt;0,Q36/Q$6,"")</f>
        <v/>
      </c>
    </row>
    <row r="37" spans="1:18" ht="17.45" customHeight="1">
      <c r="A37" s="52" t="s">
        <v>20</v>
      </c>
      <c r="B37" s="67"/>
      <c r="C37" s="85"/>
      <c r="D37" s="88"/>
      <c r="E37" s="147"/>
      <c r="F37" s="87" t="str">
        <f t="shared" si="12"/>
        <v/>
      </c>
      <c r="G37" s="85"/>
      <c r="H37" s="88"/>
      <c r="I37" s="147"/>
      <c r="J37" s="87" t="str">
        <f t="shared" si="13"/>
        <v/>
      </c>
      <c r="K37" s="85"/>
      <c r="L37" s="88"/>
      <c r="M37" s="147"/>
      <c r="N37" s="87" t="str">
        <f t="shared" si="14"/>
        <v/>
      </c>
      <c r="O37" s="85"/>
      <c r="P37" s="88"/>
      <c r="Q37" s="147"/>
      <c r="R37" s="87" t="str">
        <f t="shared" si="15"/>
        <v/>
      </c>
    </row>
    <row r="38" spans="1:18" ht="17.45" customHeight="1">
      <c r="A38" s="52" t="s">
        <v>21</v>
      </c>
      <c r="B38" s="67"/>
      <c r="C38" s="85"/>
      <c r="D38" s="88"/>
      <c r="E38" s="147"/>
      <c r="F38" s="87" t="str">
        <f t="shared" si="12"/>
        <v/>
      </c>
      <c r="G38" s="85"/>
      <c r="H38" s="88"/>
      <c r="I38" s="147"/>
      <c r="J38" s="87" t="str">
        <f t="shared" si="13"/>
        <v/>
      </c>
      <c r="K38" s="85"/>
      <c r="L38" s="88"/>
      <c r="M38" s="147"/>
      <c r="N38" s="87" t="str">
        <f t="shared" si="14"/>
        <v/>
      </c>
      <c r="O38" s="85"/>
      <c r="P38" s="88"/>
      <c r="Q38" s="147"/>
      <c r="R38" s="87" t="str">
        <f t="shared" si="15"/>
        <v/>
      </c>
    </row>
    <row r="39" spans="1:18" ht="17.45" customHeight="1">
      <c r="A39" s="52" t="s">
        <v>50</v>
      </c>
      <c r="B39" s="67"/>
      <c r="C39" s="85"/>
      <c r="D39" s="88"/>
      <c r="E39" s="147"/>
      <c r="F39" s="87" t="str">
        <f t="shared" si="12"/>
        <v/>
      </c>
      <c r="G39" s="85"/>
      <c r="H39" s="88"/>
      <c r="I39" s="147"/>
      <c r="J39" s="87" t="str">
        <f t="shared" si="13"/>
        <v/>
      </c>
      <c r="K39" s="85"/>
      <c r="L39" s="88"/>
      <c r="M39" s="147"/>
      <c r="N39" s="87" t="str">
        <f t="shared" si="14"/>
        <v/>
      </c>
      <c r="O39" s="85"/>
      <c r="P39" s="88"/>
      <c r="Q39" s="147"/>
      <c r="R39" s="87" t="str">
        <f t="shared" si="15"/>
        <v/>
      </c>
    </row>
    <row r="40" spans="1:18" ht="17.45" customHeight="1">
      <c r="A40" s="52" t="s">
        <v>18</v>
      </c>
      <c r="B40" s="67"/>
      <c r="C40" s="85"/>
      <c r="D40" s="88"/>
      <c r="E40" s="147"/>
      <c r="F40" s="87" t="str">
        <f t="shared" si="12"/>
        <v/>
      </c>
      <c r="G40" s="85"/>
      <c r="H40" s="88"/>
      <c r="I40" s="147"/>
      <c r="J40" s="87" t="str">
        <f t="shared" si="13"/>
        <v/>
      </c>
      <c r="K40" s="85"/>
      <c r="L40" s="88"/>
      <c r="M40" s="147"/>
      <c r="N40" s="87" t="str">
        <f t="shared" si="14"/>
        <v/>
      </c>
      <c r="O40" s="85"/>
      <c r="P40" s="88"/>
      <c r="Q40" s="147"/>
      <c r="R40" s="87" t="str">
        <f t="shared" si="15"/>
        <v/>
      </c>
    </row>
    <row r="41" spans="1:18" ht="15" customHeight="1">
      <c r="A41" s="138"/>
      <c r="B41" s="67"/>
      <c r="C41" s="85"/>
      <c r="D41" s="88"/>
      <c r="E41" s="139"/>
      <c r="F41" s="87" t="str">
        <f>IF(E$4*E$6&lt;&gt;0,IF(E41&lt;&gt;0,E41/E$6,""),"")</f>
        <v/>
      </c>
      <c r="G41" s="85"/>
      <c r="H41" s="88"/>
      <c r="I41" s="139"/>
      <c r="J41" s="87" t="str">
        <f>IF(I$4*I$6&lt;&gt;0,IF(I41&lt;&gt;0,I41/I$6,""),"")</f>
        <v/>
      </c>
      <c r="K41" s="85"/>
      <c r="L41" s="88"/>
      <c r="M41" s="139"/>
      <c r="N41" s="87" t="str">
        <f>IF(M$4*M$6&lt;&gt;0,IF(M41&lt;&gt;0,M41/M$6,""),"")</f>
        <v/>
      </c>
      <c r="O41" s="85"/>
      <c r="P41" s="88"/>
      <c r="Q41" s="139"/>
      <c r="R41" s="87" t="str">
        <f>IF(Q$4*Q$6&lt;&gt;0,IF(Q41&lt;&gt;0,Q41/Q$6,""),"")</f>
        <v/>
      </c>
    </row>
    <row r="42" spans="1:18" ht="20.100000000000001" customHeight="1">
      <c r="A42" s="53" t="s">
        <v>44</v>
      </c>
      <c r="B42" s="67" t="s">
        <v>31</v>
      </c>
      <c r="C42" s="85"/>
      <c r="D42" s="88"/>
      <c r="E42" s="90">
        <f>SUM(E36:E41)</f>
        <v>0</v>
      </c>
      <c r="F42" s="87" t="str">
        <f t="shared" ref="F42" si="16">IF(E$4*E$6&lt;&gt;0,E42/E$6,"")</f>
        <v/>
      </c>
      <c r="G42" s="85"/>
      <c r="H42" s="88"/>
      <c r="I42" s="90">
        <f>SUM(I36:I41)</f>
        <v>0</v>
      </c>
      <c r="J42" s="87" t="str">
        <f t="shared" ref="J42" si="17">IF(I$4*I$6&lt;&gt;0,I42/I$6,"")</f>
        <v/>
      </c>
      <c r="K42" s="85"/>
      <c r="L42" s="88"/>
      <c r="M42" s="90">
        <f>SUM(M36:M41)</f>
        <v>0</v>
      </c>
      <c r="N42" s="87" t="str">
        <f t="shared" ref="N42" si="18">IF(M$4*M$6&lt;&gt;0,M42/M$6,"")</f>
        <v/>
      </c>
      <c r="O42" s="85"/>
      <c r="P42" s="88"/>
      <c r="Q42" s="90">
        <f>SUM(Q36:Q41)</f>
        <v>0</v>
      </c>
      <c r="R42" s="87" t="str">
        <f t="shared" ref="R42" si="19">IF(Q$4*Q$6&lt;&gt;0,Q42/Q$6,"")</f>
        <v/>
      </c>
    </row>
    <row r="43" spans="1:18" ht="15" customHeight="1">
      <c r="A43" s="52"/>
      <c r="B43" s="67"/>
      <c r="C43" s="85"/>
      <c r="D43" s="88"/>
      <c r="E43" s="91"/>
      <c r="F43" s="87"/>
      <c r="G43" s="85"/>
      <c r="H43" s="88"/>
      <c r="I43" s="91"/>
      <c r="J43" s="87"/>
      <c r="K43" s="85"/>
      <c r="L43" s="88"/>
      <c r="M43" s="91"/>
      <c r="N43" s="87"/>
      <c r="O43" s="85"/>
      <c r="P43" s="88"/>
      <c r="Q43" s="91"/>
      <c r="R43" s="87"/>
    </row>
    <row r="44" spans="1:18" ht="20.100000000000001" customHeight="1">
      <c r="A44" s="56" t="s">
        <v>47</v>
      </c>
      <c r="B44" s="67"/>
      <c r="C44" s="85"/>
      <c r="D44" s="88"/>
      <c r="E44" s="95"/>
      <c r="F44" s="95"/>
      <c r="G44" s="85"/>
      <c r="H44" s="88"/>
      <c r="I44" s="95"/>
      <c r="J44" s="95"/>
      <c r="K44" s="85"/>
      <c r="L44" s="88"/>
      <c r="M44" s="95"/>
      <c r="N44" s="95"/>
      <c r="O44" s="85"/>
      <c r="P44" s="88"/>
      <c r="Q44" s="95"/>
      <c r="R44" s="95"/>
    </row>
    <row r="45" spans="1:18" ht="17.45" customHeight="1">
      <c r="A45" s="52" t="s">
        <v>56</v>
      </c>
      <c r="B45" s="67"/>
      <c r="C45" s="85"/>
      <c r="D45" s="88"/>
      <c r="E45" s="149"/>
      <c r="F45" s="87" t="str">
        <f t="shared" ref="F45" si="20">IF(E$4*E$6&lt;&gt;0,E45/E$6,"")</f>
        <v/>
      </c>
      <c r="G45" s="85"/>
      <c r="H45" s="88"/>
      <c r="I45" s="149"/>
      <c r="J45" s="87" t="str">
        <f t="shared" ref="J45" si="21">IF(I$4*I$6&lt;&gt;0,I45/I$6,"")</f>
        <v/>
      </c>
      <c r="K45" s="85"/>
      <c r="L45" s="88"/>
      <c r="M45" s="149"/>
      <c r="N45" s="87" t="str">
        <f t="shared" ref="N45" si="22">IF(M$4*M$6&lt;&gt;0,M45/M$6,"")</f>
        <v/>
      </c>
      <c r="O45" s="85"/>
      <c r="P45" s="88"/>
      <c r="Q45" s="149"/>
      <c r="R45" s="87" t="str">
        <f t="shared" ref="R45" si="23">IF(Q$4*Q$6&lt;&gt;0,Q45/Q$6,"")</f>
        <v/>
      </c>
    </row>
    <row r="46" spans="1:18" ht="17.45" customHeight="1">
      <c r="A46" s="138"/>
      <c r="B46" s="67"/>
      <c r="C46" s="85"/>
      <c r="D46" s="88"/>
      <c r="E46" s="139"/>
      <c r="F46" s="87" t="str">
        <f>IF(E$4*E$6&lt;&gt;0,IF(E46&lt;&gt;0,E46/E$6,""),"")</f>
        <v/>
      </c>
      <c r="G46" s="85"/>
      <c r="H46" s="88"/>
      <c r="I46" s="139"/>
      <c r="J46" s="87" t="str">
        <f>IF(I$4*I$6&lt;&gt;0,IF(I46&lt;&gt;0,I46/I$6,""),"")</f>
        <v/>
      </c>
      <c r="K46" s="85"/>
      <c r="L46" s="88"/>
      <c r="M46" s="139"/>
      <c r="N46" s="87" t="str">
        <f>IF(M$4*M$6&lt;&gt;0,IF(M46&lt;&gt;0,M46/M$6,""),"")</f>
        <v/>
      </c>
      <c r="O46" s="85"/>
      <c r="P46" s="88"/>
      <c r="Q46" s="139"/>
      <c r="R46" s="87" t="str">
        <f>IF(Q$4*Q$6&lt;&gt;0,IF(Q46&lt;&gt;0,Q46/Q$6,""),"")</f>
        <v/>
      </c>
    </row>
    <row r="47" spans="1:18" ht="20.100000000000001" customHeight="1">
      <c r="A47" s="53" t="s">
        <v>57</v>
      </c>
      <c r="B47" s="67" t="s">
        <v>32</v>
      </c>
      <c r="C47" s="96"/>
      <c r="D47" s="97"/>
      <c r="E47" s="90">
        <f>SUM(E45:E46)</f>
        <v>0</v>
      </c>
      <c r="F47" s="87" t="str">
        <f t="shared" ref="F47" si="24">IF(E$4*E$6&lt;&gt;0,E47/E$6,"")</f>
        <v/>
      </c>
      <c r="G47" s="96"/>
      <c r="H47" s="97"/>
      <c r="I47" s="90">
        <f>SUM(I45:I46)</f>
        <v>0</v>
      </c>
      <c r="J47" s="87" t="str">
        <f t="shared" ref="J47" si="25">IF(I$4*I$6&lt;&gt;0,I47/I$6,"")</f>
        <v/>
      </c>
      <c r="K47" s="96"/>
      <c r="L47" s="97"/>
      <c r="M47" s="90">
        <f>SUM(M45:M46)</f>
        <v>0</v>
      </c>
      <c r="N47" s="87" t="str">
        <f t="shared" ref="N47" si="26">IF(M$4*M$6&lt;&gt;0,M47/M$6,"")</f>
        <v/>
      </c>
      <c r="O47" s="96"/>
      <c r="P47" s="97"/>
      <c r="Q47" s="90">
        <f>SUM(Q45:Q46)</f>
        <v>0</v>
      </c>
      <c r="R47" s="87" t="str">
        <f t="shared" ref="R47" si="27">IF(Q$4*Q$6&lt;&gt;0,Q47/Q$6,"")</f>
        <v/>
      </c>
    </row>
    <row r="48" spans="1:18" ht="15" customHeight="1">
      <c r="A48" s="53"/>
      <c r="B48" s="67"/>
      <c r="C48" s="96"/>
      <c r="D48" s="97"/>
      <c r="E48" s="90"/>
      <c r="F48" s="87"/>
      <c r="G48" s="96"/>
      <c r="H48" s="97"/>
      <c r="I48" s="90"/>
      <c r="J48" s="87"/>
      <c r="K48" s="96"/>
      <c r="L48" s="97"/>
      <c r="M48" s="90"/>
      <c r="N48" s="87"/>
      <c r="O48" s="96"/>
      <c r="P48" s="97"/>
      <c r="Q48" s="90"/>
      <c r="R48" s="87"/>
    </row>
    <row r="49" spans="1:18" ht="20.100000000000001" customHeight="1">
      <c r="A49" s="53" t="s">
        <v>59</v>
      </c>
      <c r="B49" s="67" t="s">
        <v>34</v>
      </c>
      <c r="C49" s="85"/>
      <c r="D49" s="88"/>
      <c r="E49" s="98">
        <f>E25+E33+E42+E47</f>
        <v>0</v>
      </c>
      <c r="F49" s="87" t="str">
        <f t="shared" ref="F49:F51" si="28">IF(E$4*E$6&lt;&gt;0,E49/E$6,"")</f>
        <v/>
      </c>
      <c r="G49" s="85"/>
      <c r="H49" s="88"/>
      <c r="I49" s="98">
        <f>I25+I33+I42+I47</f>
        <v>0</v>
      </c>
      <c r="J49" s="87" t="str">
        <f t="shared" ref="J49:J51" si="29">IF(I$4*I$6&lt;&gt;0,I49/I$6,"")</f>
        <v/>
      </c>
      <c r="K49" s="85"/>
      <c r="L49" s="88"/>
      <c r="M49" s="98">
        <f>M25+M33+M42+M47</f>
        <v>0</v>
      </c>
      <c r="N49" s="87" t="str">
        <f t="shared" ref="N49:N51" si="30">IF(M$4*M$6&lt;&gt;0,M49/M$6,"")</f>
        <v/>
      </c>
      <c r="O49" s="85"/>
      <c r="P49" s="88"/>
      <c r="Q49" s="98">
        <f>Q25+Q33+Q42+Q47</f>
        <v>0</v>
      </c>
      <c r="R49" s="87" t="str">
        <f t="shared" ref="R49:R51" si="31">IF(Q$4*Q$6&lt;&gt;0,Q49/Q$6,"")</f>
        <v/>
      </c>
    </row>
    <row r="50" spans="1:18" ht="20.100000000000001" customHeight="1">
      <c r="A50" s="57" t="s">
        <v>45</v>
      </c>
      <c r="B50" s="70" t="s">
        <v>35</v>
      </c>
      <c r="C50" s="99"/>
      <c r="D50" s="79"/>
      <c r="E50" s="100">
        <f>E49*0.135</f>
        <v>0</v>
      </c>
      <c r="F50" s="87" t="str">
        <f t="shared" si="28"/>
        <v/>
      </c>
      <c r="G50" s="99"/>
      <c r="H50" s="79"/>
      <c r="I50" s="100">
        <f>I49*0.135</f>
        <v>0</v>
      </c>
      <c r="J50" s="87" t="str">
        <f t="shared" si="29"/>
        <v/>
      </c>
      <c r="K50" s="99"/>
      <c r="L50" s="79"/>
      <c r="M50" s="100">
        <f>M49*0.135</f>
        <v>0</v>
      </c>
      <c r="N50" s="87" t="str">
        <f t="shared" si="30"/>
        <v/>
      </c>
      <c r="O50" s="99"/>
      <c r="P50" s="79"/>
      <c r="Q50" s="100">
        <f>Q49*0.135</f>
        <v>0</v>
      </c>
      <c r="R50" s="87" t="str">
        <f t="shared" si="31"/>
        <v/>
      </c>
    </row>
    <row r="51" spans="1:18" ht="35.25" customHeight="1">
      <c r="A51" s="53" t="s">
        <v>46</v>
      </c>
      <c r="B51" s="70" t="s">
        <v>36</v>
      </c>
      <c r="C51" s="101"/>
      <c r="D51" s="79"/>
      <c r="E51" s="100">
        <f>E49+E50</f>
        <v>0</v>
      </c>
      <c r="F51" s="87" t="str">
        <f t="shared" si="28"/>
        <v/>
      </c>
      <c r="G51" s="101"/>
      <c r="H51" s="79"/>
      <c r="I51" s="100">
        <f>I49+I50</f>
        <v>0</v>
      </c>
      <c r="J51" s="87" t="str">
        <f t="shared" si="29"/>
        <v/>
      </c>
      <c r="K51" s="101"/>
      <c r="L51" s="79"/>
      <c r="M51" s="100">
        <f>M49+M50</f>
        <v>0</v>
      </c>
      <c r="N51" s="87" t="str">
        <f t="shared" si="30"/>
        <v/>
      </c>
      <c r="O51" s="101"/>
      <c r="P51" s="79"/>
      <c r="Q51" s="100">
        <f>Q49+Q50</f>
        <v>0</v>
      </c>
      <c r="R51" s="87" t="str">
        <f t="shared" si="31"/>
        <v/>
      </c>
    </row>
    <row r="52" spans="1:18" ht="15" customHeight="1">
      <c r="A52" s="58"/>
      <c r="B52" s="71"/>
      <c r="C52" s="102"/>
      <c r="D52" s="103"/>
      <c r="E52" s="103"/>
      <c r="F52" s="80"/>
      <c r="G52" s="102"/>
      <c r="H52" s="103"/>
      <c r="I52" s="103"/>
      <c r="J52" s="80"/>
      <c r="K52" s="102"/>
      <c r="L52" s="103"/>
      <c r="M52" s="103"/>
      <c r="N52" s="80"/>
      <c r="O52" s="102"/>
      <c r="P52" s="103"/>
      <c r="Q52" s="103"/>
      <c r="R52" s="80"/>
    </row>
    <row r="53" spans="1:18" ht="20.100000000000001" customHeight="1">
      <c r="A53" s="59" t="s">
        <v>28</v>
      </c>
      <c r="B53" s="72"/>
      <c r="C53" s="104"/>
      <c r="D53" s="79"/>
      <c r="E53" s="79"/>
      <c r="F53" s="80"/>
      <c r="G53" s="104"/>
      <c r="H53" s="79"/>
      <c r="I53" s="79"/>
      <c r="J53" s="80"/>
      <c r="K53" s="104"/>
      <c r="L53" s="79"/>
      <c r="M53" s="79"/>
      <c r="N53" s="80"/>
      <c r="O53" s="104"/>
      <c r="P53" s="79"/>
      <c r="Q53" s="79"/>
      <c r="R53" s="80"/>
    </row>
    <row r="54" spans="1:18" ht="17.45" customHeight="1">
      <c r="A54" s="60" t="s">
        <v>24</v>
      </c>
      <c r="B54" s="70"/>
      <c r="C54" s="150"/>
      <c r="D54" s="79"/>
      <c r="E54" s="88"/>
      <c r="F54" s="80"/>
      <c r="G54" s="150"/>
      <c r="H54" s="79"/>
      <c r="I54" s="88"/>
      <c r="J54" s="80"/>
      <c r="K54" s="150"/>
      <c r="L54" s="79"/>
      <c r="M54" s="88"/>
      <c r="N54" s="80"/>
      <c r="O54" s="150"/>
      <c r="P54" s="79"/>
      <c r="Q54" s="88"/>
      <c r="R54" s="80"/>
    </row>
    <row r="55" spans="1:18" ht="17.45" customHeight="1">
      <c r="A55" s="60" t="s">
        <v>25</v>
      </c>
      <c r="B55" s="70"/>
      <c r="C55" s="150"/>
      <c r="D55" s="79"/>
      <c r="E55" s="88"/>
      <c r="F55" s="80"/>
      <c r="G55" s="150"/>
      <c r="H55" s="79"/>
      <c r="I55" s="88"/>
      <c r="J55" s="80"/>
      <c r="K55" s="150"/>
      <c r="L55" s="79"/>
      <c r="M55" s="88"/>
      <c r="N55" s="80"/>
      <c r="O55" s="150"/>
      <c r="P55" s="79"/>
      <c r="Q55" s="88"/>
      <c r="R55" s="80"/>
    </row>
    <row r="56" spans="1:18" ht="17.45" customHeight="1">
      <c r="A56" s="138"/>
      <c r="B56" s="67"/>
      <c r="C56" s="154"/>
      <c r="D56" s="88"/>
      <c r="E56" s="89"/>
      <c r="F56" s="80"/>
      <c r="G56" s="154"/>
      <c r="H56" s="88"/>
      <c r="I56" s="89"/>
      <c r="J56" s="80"/>
      <c r="K56" s="154"/>
      <c r="L56" s="88"/>
      <c r="M56" s="89"/>
      <c r="N56" s="80"/>
      <c r="O56" s="154"/>
      <c r="P56" s="88"/>
      <c r="Q56" s="89"/>
      <c r="R56" s="80"/>
    </row>
    <row r="57" spans="1:18" ht="17.45" customHeight="1">
      <c r="A57" s="60" t="s">
        <v>37</v>
      </c>
      <c r="B57" s="70"/>
      <c r="C57" s="106">
        <f>SUM(C54:C56)</f>
        <v>0</v>
      </c>
      <c r="D57" s="105"/>
      <c r="E57" s="88"/>
      <c r="F57" s="80"/>
      <c r="G57" s="106">
        <f>SUM(G54:G56)</f>
        <v>0</v>
      </c>
      <c r="H57" s="105"/>
      <c r="I57" s="88"/>
      <c r="J57" s="80"/>
      <c r="K57" s="106">
        <f>SUM(K54:K56)</f>
        <v>0</v>
      </c>
      <c r="L57" s="105"/>
      <c r="M57" s="88"/>
      <c r="N57" s="80"/>
      <c r="O57" s="106">
        <f>SUM(O54:O56)</f>
        <v>0</v>
      </c>
      <c r="P57" s="105"/>
      <c r="Q57" s="88"/>
      <c r="R57" s="80"/>
    </row>
    <row r="58" spans="1:18" ht="17.45" customHeight="1">
      <c r="A58" s="60" t="s">
        <v>26</v>
      </c>
      <c r="B58" s="70"/>
      <c r="C58" s="107">
        <f>C57*0.23</f>
        <v>0</v>
      </c>
      <c r="D58" s="108">
        <f>C57+C58</f>
        <v>0</v>
      </c>
      <c r="E58" s="88"/>
      <c r="F58" s="80"/>
      <c r="G58" s="107">
        <f>G57*0.23</f>
        <v>0</v>
      </c>
      <c r="H58" s="108">
        <f>G57+G58</f>
        <v>0</v>
      </c>
      <c r="I58" s="88"/>
      <c r="J58" s="80"/>
      <c r="K58" s="107">
        <f>K57*0.23</f>
        <v>0</v>
      </c>
      <c r="L58" s="108">
        <f>K57+K58</f>
        <v>0</v>
      </c>
      <c r="M58" s="88"/>
      <c r="N58" s="80"/>
      <c r="O58" s="107">
        <f>O57*0.23</f>
        <v>0</v>
      </c>
      <c r="P58" s="108">
        <f>O57+O58</f>
        <v>0</v>
      </c>
      <c r="Q58" s="88"/>
      <c r="R58" s="80"/>
    </row>
    <row r="59" spans="1:18" ht="17.45" customHeight="1">
      <c r="A59" s="138"/>
      <c r="B59" s="67"/>
      <c r="C59" s="85"/>
      <c r="D59" s="88"/>
      <c r="E59" s="89"/>
      <c r="F59" s="109"/>
      <c r="G59" s="85"/>
      <c r="H59" s="88"/>
      <c r="I59" s="89"/>
      <c r="J59" s="109"/>
      <c r="K59" s="85"/>
      <c r="L59" s="88"/>
      <c r="M59" s="89"/>
      <c r="N59" s="109"/>
      <c r="O59" s="85"/>
      <c r="P59" s="88"/>
      <c r="Q59" s="89"/>
      <c r="R59" s="109"/>
    </row>
    <row r="60" spans="1:18" ht="17.45" customHeight="1">
      <c r="A60" s="60" t="s">
        <v>38</v>
      </c>
      <c r="B60" s="70"/>
      <c r="C60" s="99"/>
      <c r="D60" s="151"/>
      <c r="E60" s="79"/>
      <c r="F60" s="109"/>
      <c r="G60" s="99"/>
      <c r="H60" s="151"/>
      <c r="I60" s="79"/>
      <c r="J60" s="109"/>
      <c r="K60" s="99"/>
      <c r="L60" s="151"/>
      <c r="M60" s="79"/>
      <c r="N60" s="109"/>
      <c r="O60" s="99"/>
      <c r="P60" s="151"/>
      <c r="Q60" s="79"/>
      <c r="R60" s="109"/>
    </row>
    <row r="61" spans="1:18" ht="17.45" customHeight="1">
      <c r="A61" s="60"/>
      <c r="B61" s="70"/>
      <c r="C61" s="99"/>
      <c r="D61" s="105"/>
      <c r="E61" s="79"/>
      <c r="F61" s="109"/>
      <c r="G61" s="99"/>
      <c r="H61" s="105"/>
      <c r="I61" s="79"/>
      <c r="J61" s="109"/>
      <c r="K61" s="99"/>
      <c r="L61" s="105"/>
      <c r="M61" s="79"/>
      <c r="N61" s="109"/>
      <c r="O61" s="99"/>
      <c r="P61" s="105"/>
      <c r="Q61" s="79"/>
      <c r="R61" s="109"/>
    </row>
    <row r="62" spans="1:18" ht="17.45" customHeight="1">
      <c r="A62" s="61" t="s">
        <v>22</v>
      </c>
      <c r="B62" s="72"/>
      <c r="C62" s="101"/>
      <c r="D62" s="79"/>
      <c r="E62" s="105"/>
      <c r="F62" s="80"/>
      <c r="G62" s="101"/>
      <c r="H62" s="79"/>
      <c r="I62" s="105"/>
      <c r="J62" s="80"/>
      <c r="K62" s="101"/>
      <c r="L62" s="79"/>
      <c r="M62" s="105"/>
      <c r="N62" s="80"/>
      <c r="O62" s="101"/>
      <c r="P62" s="79"/>
      <c r="Q62" s="105"/>
      <c r="R62" s="80"/>
    </row>
    <row r="63" spans="1:18" ht="17.45" customHeight="1">
      <c r="A63" s="60" t="s">
        <v>132</v>
      </c>
      <c r="B63" s="70"/>
      <c r="C63" s="150"/>
      <c r="D63" s="79"/>
      <c r="E63" s="79"/>
      <c r="F63" s="80"/>
      <c r="G63" s="150"/>
      <c r="H63" s="79"/>
      <c r="I63" s="79"/>
      <c r="J63" s="80"/>
      <c r="K63" s="150"/>
      <c r="L63" s="79"/>
      <c r="M63" s="79"/>
      <c r="N63" s="80"/>
      <c r="O63" s="150"/>
      <c r="P63" s="79"/>
      <c r="Q63" s="79"/>
      <c r="R63" s="80"/>
    </row>
    <row r="64" spans="1:18" ht="17.45" customHeight="1">
      <c r="A64" s="60" t="s">
        <v>133</v>
      </c>
      <c r="B64" s="70"/>
      <c r="C64" s="152"/>
      <c r="D64" s="79"/>
      <c r="E64" s="79"/>
      <c r="F64" s="80"/>
      <c r="G64" s="152"/>
      <c r="H64" s="79"/>
      <c r="I64" s="79"/>
      <c r="J64" s="80"/>
      <c r="K64" s="152"/>
      <c r="L64" s="79"/>
      <c r="M64" s="79"/>
      <c r="N64" s="80"/>
      <c r="O64" s="152"/>
      <c r="P64" s="79"/>
      <c r="Q64" s="79"/>
      <c r="R64" s="80"/>
    </row>
    <row r="65" spans="1:18" ht="17.45" customHeight="1">
      <c r="A65" s="140"/>
      <c r="B65" s="70"/>
      <c r="C65" s="155"/>
      <c r="D65" s="110"/>
      <c r="E65" s="79"/>
      <c r="F65" s="80"/>
      <c r="G65" s="155"/>
      <c r="H65" s="110"/>
      <c r="I65" s="79"/>
      <c r="J65" s="80"/>
      <c r="K65" s="155"/>
      <c r="L65" s="110"/>
      <c r="M65" s="79"/>
      <c r="N65" s="80"/>
      <c r="O65" s="155"/>
      <c r="P65" s="110"/>
      <c r="Q65" s="79"/>
      <c r="R65" s="80"/>
    </row>
    <row r="66" spans="1:18" ht="17.45" customHeight="1">
      <c r="A66" s="60" t="s">
        <v>37</v>
      </c>
      <c r="B66" s="70"/>
      <c r="C66" s="106">
        <f>SUM(C63:C65)</f>
        <v>0</v>
      </c>
      <c r="D66" s="110"/>
      <c r="E66" s="79"/>
      <c r="F66" s="80"/>
      <c r="G66" s="106">
        <f>SUM(G63:G65)</f>
        <v>0</v>
      </c>
      <c r="H66" s="110"/>
      <c r="I66" s="79"/>
      <c r="J66" s="80"/>
      <c r="K66" s="106">
        <f>SUM(K63:K65)</f>
        <v>0</v>
      </c>
      <c r="L66" s="110"/>
      <c r="M66" s="79"/>
      <c r="N66" s="80"/>
      <c r="O66" s="106">
        <f>SUM(O63:O65)</f>
        <v>0</v>
      </c>
      <c r="P66" s="110"/>
      <c r="Q66" s="79"/>
      <c r="R66" s="80"/>
    </row>
    <row r="67" spans="1:18" ht="17.45" customHeight="1">
      <c r="A67" s="60" t="s">
        <v>27</v>
      </c>
      <c r="B67" s="70"/>
      <c r="C67" s="107">
        <f>C66*0.135</f>
        <v>0</v>
      </c>
      <c r="D67" s="108">
        <f>C66+C67</f>
        <v>0</v>
      </c>
      <c r="E67" s="105"/>
      <c r="F67" s="109"/>
      <c r="G67" s="107">
        <f>G66*0.135</f>
        <v>0</v>
      </c>
      <c r="H67" s="108">
        <f>G66+G67</f>
        <v>0</v>
      </c>
      <c r="I67" s="105"/>
      <c r="J67" s="109"/>
      <c r="K67" s="107">
        <f>K66*0.135</f>
        <v>0</v>
      </c>
      <c r="L67" s="108">
        <f>K66+K67</f>
        <v>0</v>
      </c>
      <c r="M67" s="105"/>
      <c r="N67" s="109"/>
      <c r="O67" s="107">
        <f>O66*0.135</f>
        <v>0</v>
      </c>
      <c r="P67" s="108">
        <f>O66+O67</f>
        <v>0</v>
      </c>
      <c r="Q67" s="105"/>
      <c r="R67" s="109"/>
    </row>
    <row r="68" spans="1:18" ht="20.100000000000001" customHeight="1">
      <c r="A68" s="57" t="s">
        <v>48</v>
      </c>
      <c r="B68" s="70" t="s">
        <v>40</v>
      </c>
      <c r="C68" s="101"/>
      <c r="D68" s="111"/>
      <c r="E68" s="100">
        <f>SUM(D54:D67)</f>
        <v>0</v>
      </c>
      <c r="F68" s="87" t="str">
        <f t="shared" ref="F68" si="32">IF(E$4*E$6&lt;&gt;0,E68/E$6,"")</f>
        <v/>
      </c>
      <c r="G68" s="101"/>
      <c r="H68" s="111"/>
      <c r="I68" s="100">
        <f>SUM(H54:H67)</f>
        <v>0</v>
      </c>
      <c r="J68" s="87" t="str">
        <f t="shared" ref="J68" si="33">IF(I$4*I$6&lt;&gt;0,I68/I$6,"")</f>
        <v/>
      </c>
      <c r="K68" s="101"/>
      <c r="L68" s="111"/>
      <c r="M68" s="100">
        <f>SUM(L54:L67)</f>
        <v>0</v>
      </c>
      <c r="N68" s="87" t="str">
        <f t="shared" ref="N68" si="34">IF(M$4*M$6&lt;&gt;0,M68/M$6,"")</f>
        <v/>
      </c>
      <c r="O68" s="101"/>
      <c r="P68" s="111"/>
      <c r="Q68" s="100">
        <f>SUM(P54:P67)</f>
        <v>0</v>
      </c>
      <c r="R68" s="87" t="str">
        <f t="shared" ref="R68" si="35">IF(Q$4*Q$6&lt;&gt;0,Q68/Q$6,"")</f>
        <v/>
      </c>
    </row>
    <row r="69" spans="1:18" ht="15" customHeight="1">
      <c r="A69" s="50"/>
      <c r="C69" s="78"/>
      <c r="D69" s="79"/>
      <c r="E69" s="105"/>
      <c r="F69" s="112"/>
      <c r="G69" s="78"/>
      <c r="H69" s="79"/>
      <c r="I69" s="105"/>
      <c r="J69" s="112"/>
      <c r="K69" s="78"/>
      <c r="L69" s="79"/>
      <c r="M69" s="105"/>
      <c r="N69" s="112"/>
      <c r="O69" s="78"/>
      <c r="P69" s="79"/>
      <c r="Q69" s="105"/>
      <c r="R69" s="112"/>
    </row>
    <row r="70" spans="1:18" ht="20.100000000000001" customHeight="1">
      <c r="A70" s="62" t="s">
        <v>39</v>
      </c>
      <c r="B70" s="73"/>
      <c r="C70" s="78"/>
      <c r="D70" s="79"/>
      <c r="E70" s="105"/>
      <c r="F70" s="112"/>
      <c r="G70" s="78"/>
      <c r="H70" s="79"/>
      <c r="I70" s="105"/>
      <c r="J70" s="112"/>
      <c r="K70" s="78"/>
      <c r="L70" s="79"/>
      <c r="M70" s="105"/>
      <c r="N70" s="112"/>
      <c r="O70" s="78"/>
      <c r="P70" s="79"/>
      <c r="Q70" s="105"/>
      <c r="R70" s="112"/>
    </row>
    <row r="71" spans="1:18" ht="30.75" customHeight="1">
      <c r="A71" s="52" t="s">
        <v>118</v>
      </c>
      <c r="B71" s="70" t="s">
        <v>41</v>
      </c>
      <c r="C71" s="163">
        <v>0</v>
      </c>
      <c r="D71" s="79"/>
      <c r="E71" s="100">
        <f>IF(C71&gt;0,E51*C71,0)</f>
        <v>0</v>
      </c>
      <c r="F71" s="87" t="str">
        <f t="shared" ref="F71" si="36">IF(E$4*E$6&lt;&gt;0,E71/E$6,"")</f>
        <v/>
      </c>
      <c r="G71" s="163">
        <v>0</v>
      </c>
      <c r="H71" s="79"/>
      <c r="I71" s="100">
        <f>IF(G71&gt;0,I51*G71,0)</f>
        <v>0</v>
      </c>
      <c r="J71" s="87" t="str">
        <f t="shared" ref="J71" si="37">IF(I$4*I$6&lt;&gt;0,I71/I$6,"")</f>
        <v/>
      </c>
      <c r="K71" s="163">
        <v>0</v>
      </c>
      <c r="L71" s="79"/>
      <c r="M71" s="100">
        <f>IF(K71&gt;0,M51*K71,0)</f>
        <v>0</v>
      </c>
      <c r="N71" s="87" t="str">
        <f t="shared" ref="N71" si="38">IF(M$4*M$6&lt;&gt;0,M71/M$6,"")</f>
        <v/>
      </c>
      <c r="O71" s="163">
        <v>0</v>
      </c>
      <c r="P71" s="79"/>
      <c r="Q71" s="100">
        <f>IF(O71&gt;0,Q51*O71,0)</f>
        <v>0</v>
      </c>
      <c r="R71" s="87" t="str">
        <f t="shared" ref="R71" si="39">IF(Q$4*Q$6&lt;&gt;0,Q71/Q$6,"")</f>
        <v/>
      </c>
    </row>
    <row r="72" spans="1:18" ht="15" customHeight="1">
      <c r="A72" s="50"/>
      <c r="C72" s="78"/>
      <c r="D72" s="79"/>
      <c r="E72" s="105"/>
      <c r="F72" s="87"/>
      <c r="G72" s="78"/>
      <c r="H72" s="79"/>
      <c r="I72" s="105"/>
      <c r="J72" s="87"/>
      <c r="K72" s="78"/>
      <c r="L72" s="79"/>
      <c r="M72" s="105"/>
      <c r="N72" s="87"/>
      <c r="O72" s="78"/>
      <c r="P72" s="79"/>
      <c r="Q72" s="105"/>
      <c r="R72" s="87"/>
    </row>
    <row r="73" spans="1:18" ht="35.1" customHeight="1" thickBot="1">
      <c r="A73" s="63" t="s">
        <v>49</v>
      </c>
      <c r="B73" s="74" t="s">
        <v>42</v>
      </c>
      <c r="C73" s="113"/>
      <c r="D73" s="114"/>
      <c r="E73" s="115">
        <f>E51+E68+E71</f>
        <v>0</v>
      </c>
      <c r="F73" s="116" t="str">
        <f>IF(E$4*E$6&lt;&gt;0,E73/E$6,"")</f>
        <v/>
      </c>
      <c r="G73" s="113"/>
      <c r="H73" s="114"/>
      <c r="I73" s="115">
        <f>I51+I68+I71</f>
        <v>0</v>
      </c>
      <c r="J73" s="116" t="str">
        <f>IF(I$4*I$6&lt;&gt;0,I73/I$6,"")</f>
        <v/>
      </c>
      <c r="K73" s="113"/>
      <c r="L73" s="114"/>
      <c r="M73" s="115">
        <f>M51+M68+M71</f>
        <v>0</v>
      </c>
      <c r="N73" s="116" t="str">
        <f>IF(M$4*M$6&lt;&gt;0,M73/M$6,"")</f>
        <v/>
      </c>
      <c r="O73" s="113"/>
      <c r="P73" s="114"/>
      <c r="Q73" s="115">
        <f>Q51+Q68+Q71</f>
        <v>0</v>
      </c>
      <c r="R73" s="116" t="str">
        <f>IF(Q$4*Q$6&lt;&gt;0,Q73/Q$6,"")</f>
        <v/>
      </c>
    </row>
    <row r="74" spans="1:18">
      <c r="E74" s="2"/>
      <c r="F74" s="2"/>
      <c r="I74" s="2"/>
      <c r="J74" s="2"/>
    </row>
  </sheetData>
  <sheetProtection password="9DC5" sheet="1" objects="1" scenarios="1" selectLockedCells="1"/>
  <mergeCells count="1">
    <mergeCell ref="A1:B1"/>
  </mergeCells>
  <dataValidations count="6">
    <dataValidation type="list" allowBlank="1" showInputMessage="1" showErrorMessage="1" sqref="E5 I5 M5 Q5">
      <formula1>"1 bed,2 bed – 1 storey,2 bed – 2 storey,3 bed,4 bed,3 bed – 3 storey,4 bed – 3 storey,5 person group home,2 bed rural,3 bed rural,4 bed rural,5 bed"</formula1>
    </dataValidation>
    <dataValidation type="list" allowBlank="1" showInputMessage="1" showErrorMessage="1" sqref="E3 I3 M3 Q3">
      <formula1>House_Types</formula1>
    </dataValidation>
    <dataValidation type="whole" operator="greaterThanOrEqual" allowBlank="1" showInputMessage="1" showErrorMessage="1" error="Only numeric values permitted" sqref="E4 I4 M4 Q4">
      <formula1>0</formula1>
    </dataValidation>
    <dataValidation type="decimal" operator="greaterThanOrEqual" allowBlank="1" showInputMessage="1" showErrorMessage="1" error="Only numeric values permitted" sqref="M6 E6 I6 Q6 C71 K71 G71 O71">
      <formula1>0</formula1>
    </dataValidation>
    <dataValidation type="decimal" operator="greaterThanOrEqual" allowBlank="1" showInputMessage="1" showErrorMessage="1" error="Only numeric values permitted" sqref="L71:M71 C72:C73 H71:I71 D9:E73 C9:C70 G9:I70 G72:I73 K9:M70 K72:M73 O9:Q70 O72:Q73 P71:Q71">
      <formula1>-100000</formula1>
    </dataValidation>
    <dataValidation operator="greaterThanOrEqual" allowBlank="1" showInputMessage="1" showErrorMessage="1" error="Only numeric values permitted" sqref="E7 I7 M7 Q7"/>
  </dataValidations>
  <printOptions gridLines="1"/>
  <pageMargins left="0.23622047244094491" right="0.23622047244094491" top="0.74803149606299213" bottom="0.74803149606299213" header="0.31496062992125984" footer="0.31496062992125984"/>
  <pageSetup paperSize="9" scale="55" fitToHeight="2" orientation="portrait" r:id="rId1"/>
  <rowBreaks count="1" manualBreakCount="1">
    <brk id="73" max="9"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R68"/>
  <sheetViews>
    <sheetView workbookViewId="0">
      <selection activeCell="C52" sqref="C52"/>
    </sheetView>
  </sheetViews>
  <sheetFormatPr defaultRowHeight="12.75"/>
  <cols>
    <col min="1" max="1" width="56.83203125" style="7" customWidth="1"/>
    <col min="2" max="2" width="8" style="4" customWidth="1"/>
    <col min="3" max="4" width="20.83203125" style="6" customWidth="1"/>
    <col min="5" max="5" width="20.83203125" style="5" customWidth="1"/>
    <col min="6" max="7" width="20.83203125" style="4" customWidth="1"/>
    <col min="8" max="8" width="13" style="4" bestFit="1" customWidth="1"/>
    <col min="9" max="253" width="9.33203125" style="4"/>
    <col min="254" max="254" width="46" style="4" customWidth="1"/>
    <col min="255" max="255" width="12" style="4" customWidth="1"/>
    <col min="256" max="263" width="14.83203125" style="4" customWidth="1"/>
    <col min="264" max="264" width="13" style="4" bestFit="1" customWidth="1"/>
    <col min="265" max="509" width="9.33203125" style="4"/>
    <col min="510" max="510" width="46" style="4" customWidth="1"/>
    <col min="511" max="511" width="12" style="4" customWidth="1"/>
    <col min="512" max="519" width="14.83203125" style="4" customWidth="1"/>
    <col min="520" max="520" width="13" style="4" bestFit="1" customWidth="1"/>
    <col min="521" max="765" width="9.33203125" style="4"/>
    <col min="766" max="766" width="46" style="4" customWidth="1"/>
    <col min="767" max="767" width="12" style="4" customWidth="1"/>
    <col min="768" max="775" width="14.83203125" style="4" customWidth="1"/>
    <col min="776" max="776" width="13" style="4" bestFit="1" customWidth="1"/>
    <col min="777" max="1021" width="9.33203125" style="4"/>
    <col min="1022" max="1022" width="46" style="4" customWidth="1"/>
    <col min="1023" max="1023" width="12" style="4" customWidth="1"/>
    <col min="1024" max="1031" width="14.83203125" style="4" customWidth="1"/>
    <col min="1032" max="1032" width="13" style="4" bestFit="1" customWidth="1"/>
    <col min="1033" max="1277" width="9.33203125" style="4"/>
    <col min="1278" max="1278" width="46" style="4" customWidth="1"/>
    <col min="1279" max="1279" width="12" style="4" customWidth="1"/>
    <col min="1280" max="1287" width="14.83203125" style="4" customWidth="1"/>
    <col min="1288" max="1288" width="13" style="4" bestFit="1" customWidth="1"/>
    <col min="1289" max="1533" width="9.33203125" style="4"/>
    <col min="1534" max="1534" width="46" style="4" customWidth="1"/>
    <col min="1535" max="1535" width="12" style="4" customWidth="1"/>
    <col min="1536" max="1543" width="14.83203125" style="4" customWidth="1"/>
    <col min="1544" max="1544" width="13" style="4" bestFit="1" customWidth="1"/>
    <col min="1545" max="1789" width="9.33203125" style="4"/>
    <col min="1790" max="1790" width="46" style="4" customWidth="1"/>
    <col min="1791" max="1791" width="12" style="4" customWidth="1"/>
    <col min="1792" max="1799" width="14.83203125" style="4" customWidth="1"/>
    <col min="1800" max="1800" width="13" style="4" bestFit="1" customWidth="1"/>
    <col min="1801" max="2045" width="9.33203125" style="4"/>
    <col min="2046" max="2046" width="46" style="4" customWidth="1"/>
    <col min="2047" max="2047" width="12" style="4" customWidth="1"/>
    <col min="2048" max="2055" width="14.83203125" style="4" customWidth="1"/>
    <col min="2056" max="2056" width="13" style="4" bestFit="1" customWidth="1"/>
    <col min="2057" max="2301" width="9.33203125" style="4"/>
    <col min="2302" max="2302" width="46" style="4" customWidth="1"/>
    <col min="2303" max="2303" width="12" style="4" customWidth="1"/>
    <col min="2304" max="2311" width="14.83203125" style="4" customWidth="1"/>
    <col min="2312" max="2312" width="13" style="4" bestFit="1" customWidth="1"/>
    <col min="2313" max="2557" width="9.33203125" style="4"/>
    <col min="2558" max="2558" width="46" style="4" customWidth="1"/>
    <col min="2559" max="2559" width="12" style="4" customWidth="1"/>
    <col min="2560" max="2567" width="14.83203125" style="4" customWidth="1"/>
    <col min="2568" max="2568" width="13" style="4" bestFit="1" customWidth="1"/>
    <col min="2569" max="2813" width="9.33203125" style="4"/>
    <col min="2814" max="2814" width="46" style="4" customWidth="1"/>
    <col min="2815" max="2815" width="12" style="4" customWidth="1"/>
    <col min="2816" max="2823" width="14.83203125" style="4" customWidth="1"/>
    <col min="2824" max="2824" width="13" style="4" bestFit="1" customWidth="1"/>
    <col min="2825" max="3069" width="9.33203125" style="4"/>
    <col min="3070" max="3070" width="46" style="4" customWidth="1"/>
    <col min="3071" max="3071" width="12" style="4" customWidth="1"/>
    <col min="3072" max="3079" width="14.83203125" style="4" customWidth="1"/>
    <col min="3080" max="3080" width="13" style="4" bestFit="1" customWidth="1"/>
    <col min="3081" max="3325" width="9.33203125" style="4"/>
    <col min="3326" max="3326" width="46" style="4" customWidth="1"/>
    <col min="3327" max="3327" width="12" style="4" customWidth="1"/>
    <col min="3328" max="3335" width="14.83203125" style="4" customWidth="1"/>
    <col min="3336" max="3336" width="13" style="4" bestFit="1" customWidth="1"/>
    <col min="3337" max="3581" width="9.33203125" style="4"/>
    <col min="3582" max="3582" width="46" style="4" customWidth="1"/>
    <col min="3583" max="3583" width="12" style="4" customWidth="1"/>
    <col min="3584" max="3591" width="14.83203125" style="4" customWidth="1"/>
    <col min="3592" max="3592" width="13" style="4" bestFit="1" customWidth="1"/>
    <col min="3593" max="3837" width="9.33203125" style="4"/>
    <col min="3838" max="3838" width="46" style="4" customWidth="1"/>
    <col min="3839" max="3839" width="12" style="4" customWidth="1"/>
    <col min="3840" max="3847" width="14.83203125" style="4" customWidth="1"/>
    <col min="3848" max="3848" width="13" style="4" bestFit="1" customWidth="1"/>
    <col min="3849" max="4093" width="9.33203125" style="4"/>
    <col min="4094" max="4094" width="46" style="4" customWidth="1"/>
    <col min="4095" max="4095" width="12" style="4" customWidth="1"/>
    <col min="4096" max="4103" width="14.83203125" style="4" customWidth="1"/>
    <col min="4104" max="4104" width="13" style="4" bestFit="1" customWidth="1"/>
    <col min="4105" max="4349" width="9.33203125" style="4"/>
    <col min="4350" max="4350" width="46" style="4" customWidth="1"/>
    <col min="4351" max="4351" width="12" style="4" customWidth="1"/>
    <col min="4352" max="4359" width="14.83203125" style="4" customWidth="1"/>
    <col min="4360" max="4360" width="13" style="4" bestFit="1" customWidth="1"/>
    <col min="4361" max="4605" width="9.33203125" style="4"/>
    <col min="4606" max="4606" width="46" style="4" customWidth="1"/>
    <col min="4607" max="4607" width="12" style="4" customWidth="1"/>
    <col min="4608" max="4615" width="14.83203125" style="4" customWidth="1"/>
    <col min="4616" max="4616" width="13" style="4" bestFit="1" customWidth="1"/>
    <col min="4617" max="4861" width="9.33203125" style="4"/>
    <col min="4862" max="4862" width="46" style="4" customWidth="1"/>
    <col min="4863" max="4863" width="12" style="4" customWidth="1"/>
    <col min="4864" max="4871" width="14.83203125" style="4" customWidth="1"/>
    <col min="4872" max="4872" width="13" style="4" bestFit="1" customWidth="1"/>
    <col min="4873" max="5117" width="9.33203125" style="4"/>
    <col min="5118" max="5118" width="46" style="4" customWidth="1"/>
    <col min="5119" max="5119" width="12" style="4" customWidth="1"/>
    <col min="5120" max="5127" width="14.83203125" style="4" customWidth="1"/>
    <col min="5128" max="5128" width="13" style="4" bestFit="1" customWidth="1"/>
    <col min="5129" max="5373" width="9.33203125" style="4"/>
    <col min="5374" max="5374" width="46" style="4" customWidth="1"/>
    <col min="5375" max="5375" width="12" style="4" customWidth="1"/>
    <col min="5376" max="5383" width="14.83203125" style="4" customWidth="1"/>
    <col min="5384" max="5384" width="13" style="4" bestFit="1" customWidth="1"/>
    <col min="5385" max="5629" width="9.33203125" style="4"/>
    <col min="5630" max="5630" width="46" style="4" customWidth="1"/>
    <col min="5631" max="5631" width="12" style="4" customWidth="1"/>
    <col min="5632" max="5639" width="14.83203125" style="4" customWidth="1"/>
    <col min="5640" max="5640" width="13" style="4" bestFit="1" customWidth="1"/>
    <col min="5641" max="5885" width="9.33203125" style="4"/>
    <col min="5886" max="5886" width="46" style="4" customWidth="1"/>
    <col min="5887" max="5887" width="12" style="4" customWidth="1"/>
    <col min="5888" max="5895" width="14.83203125" style="4" customWidth="1"/>
    <col min="5896" max="5896" width="13" style="4" bestFit="1" customWidth="1"/>
    <col min="5897" max="6141" width="9.33203125" style="4"/>
    <col min="6142" max="6142" width="46" style="4" customWidth="1"/>
    <col min="6143" max="6143" width="12" style="4" customWidth="1"/>
    <col min="6144" max="6151" width="14.83203125" style="4" customWidth="1"/>
    <col min="6152" max="6152" width="13" style="4" bestFit="1" customWidth="1"/>
    <col min="6153" max="6397" width="9.33203125" style="4"/>
    <col min="6398" max="6398" width="46" style="4" customWidth="1"/>
    <col min="6399" max="6399" width="12" style="4" customWidth="1"/>
    <col min="6400" max="6407" width="14.83203125" style="4" customWidth="1"/>
    <col min="6408" max="6408" width="13" style="4" bestFit="1" customWidth="1"/>
    <col min="6409" max="6653" width="9.33203125" style="4"/>
    <col min="6654" max="6654" width="46" style="4" customWidth="1"/>
    <col min="6655" max="6655" width="12" style="4" customWidth="1"/>
    <col min="6656" max="6663" width="14.83203125" style="4" customWidth="1"/>
    <col min="6664" max="6664" width="13" style="4" bestFit="1" customWidth="1"/>
    <col min="6665" max="6909" width="9.33203125" style="4"/>
    <col min="6910" max="6910" width="46" style="4" customWidth="1"/>
    <col min="6911" max="6911" width="12" style="4" customWidth="1"/>
    <col min="6912" max="6919" width="14.83203125" style="4" customWidth="1"/>
    <col min="6920" max="6920" width="13" style="4" bestFit="1" customWidth="1"/>
    <col min="6921" max="7165" width="9.33203125" style="4"/>
    <col min="7166" max="7166" width="46" style="4" customWidth="1"/>
    <col min="7167" max="7167" width="12" style="4" customWidth="1"/>
    <col min="7168" max="7175" width="14.83203125" style="4" customWidth="1"/>
    <col min="7176" max="7176" width="13" style="4" bestFit="1" customWidth="1"/>
    <col min="7177" max="7421" width="9.33203125" style="4"/>
    <col min="7422" max="7422" width="46" style="4" customWidth="1"/>
    <col min="7423" max="7423" width="12" style="4" customWidth="1"/>
    <col min="7424" max="7431" width="14.83203125" style="4" customWidth="1"/>
    <col min="7432" max="7432" width="13" style="4" bestFit="1" customWidth="1"/>
    <col min="7433" max="7677" width="9.33203125" style="4"/>
    <col min="7678" max="7678" width="46" style="4" customWidth="1"/>
    <col min="7679" max="7679" width="12" style="4" customWidth="1"/>
    <col min="7680" max="7687" width="14.83203125" style="4" customWidth="1"/>
    <col min="7688" max="7688" width="13" style="4" bestFit="1" customWidth="1"/>
    <col min="7689" max="7933" width="9.33203125" style="4"/>
    <col min="7934" max="7934" width="46" style="4" customWidth="1"/>
    <col min="7935" max="7935" width="12" style="4" customWidth="1"/>
    <col min="7936" max="7943" width="14.83203125" style="4" customWidth="1"/>
    <col min="7944" max="7944" width="13" style="4" bestFit="1" customWidth="1"/>
    <col min="7945" max="8189" width="9.33203125" style="4"/>
    <col min="8190" max="8190" width="46" style="4" customWidth="1"/>
    <col min="8191" max="8191" width="12" style="4" customWidth="1"/>
    <col min="8192" max="8199" width="14.83203125" style="4" customWidth="1"/>
    <col min="8200" max="8200" width="13" style="4" bestFit="1" customWidth="1"/>
    <col min="8201" max="8445" width="9.33203125" style="4"/>
    <col min="8446" max="8446" width="46" style="4" customWidth="1"/>
    <col min="8447" max="8447" width="12" style="4" customWidth="1"/>
    <col min="8448" max="8455" width="14.83203125" style="4" customWidth="1"/>
    <col min="8456" max="8456" width="13" style="4" bestFit="1" customWidth="1"/>
    <col min="8457" max="8701" width="9.33203125" style="4"/>
    <col min="8702" max="8702" width="46" style="4" customWidth="1"/>
    <col min="8703" max="8703" width="12" style="4" customWidth="1"/>
    <col min="8704" max="8711" width="14.83203125" style="4" customWidth="1"/>
    <col min="8712" max="8712" width="13" style="4" bestFit="1" customWidth="1"/>
    <col min="8713" max="8957" width="9.33203125" style="4"/>
    <col min="8958" max="8958" width="46" style="4" customWidth="1"/>
    <col min="8959" max="8959" width="12" style="4" customWidth="1"/>
    <col min="8960" max="8967" width="14.83203125" style="4" customWidth="1"/>
    <col min="8968" max="8968" width="13" style="4" bestFit="1" customWidth="1"/>
    <col min="8969" max="9213" width="9.33203125" style="4"/>
    <col min="9214" max="9214" width="46" style="4" customWidth="1"/>
    <col min="9215" max="9215" width="12" style="4" customWidth="1"/>
    <col min="9216" max="9223" width="14.83203125" style="4" customWidth="1"/>
    <col min="9224" max="9224" width="13" style="4" bestFit="1" customWidth="1"/>
    <col min="9225" max="9469" width="9.33203125" style="4"/>
    <col min="9470" max="9470" width="46" style="4" customWidth="1"/>
    <col min="9471" max="9471" width="12" style="4" customWidth="1"/>
    <col min="9472" max="9479" width="14.83203125" style="4" customWidth="1"/>
    <col min="9480" max="9480" width="13" style="4" bestFit="1" customWidth="1"/>
    <col min="9481" max="9725" width="9.33203125" style="4"/>
    <col min="9726" max="9726" width="46" style="4" customWidth="1"/>
    <col min="9727" max="9727" width="12" style="4" customWidth="1"/>
    <col min="9728" max="9735" width="14.83203125" style="4" customWidth="1"/>
    <col min="9736" max="9736" width="13" style="4" bestFit="1" customWidth="1"/>
    <col min="9737" max="9981" width="9.33203125" style="4"/>
    <col min="9982" max="9982" width="46" style="4" customWidth="1"/>
    <col min="9983" max="9983" width="12" style="4" customWidth="1"/>
    <col min="9984" max="9991" width="14.83203125" style="4" customWidth="1"/>
    <col min="9992" max="9992" width="13" style="4" bestFit="1" customWidth="1"/>
    <col min="9993" max="10237" width="9.33203125" style="4"/>
    <col min="10238" max="10238" width="46" style="4" customWidth="1"/>
    <col min="10239" max="10239" width="12" style="4" customWidth="1"/>
    <col min="10240" max="10247" width="14.83203125" style="4" customWidth="1"/>
    <col min="10248" max="10248" width="13" style="4" bestFit="1" customWidth="1"/>
    <col min="10249" max="10493" width="9.33203125" style="4"/>
    <col min="10494" max="10494" width="46" style="4" customWidth="1"/>
    <col min="10495" max="10495" width="12" style="4" customWidth="1"/>
    <col min="10496" max="10503" width="14.83203125" style="4" customWidth="1"/>
    <col min="10504" max="10504" width="13" style="4" bestFit="1" customWidth="1"/>
    <col min="10505" max="10749" width="9.33203125" style="4"/>
    <col min="10750" max="10750" width="46" style="4" customWidth="1"/>
    <col min="10751" max="10751" width="12" style="4" customWidth="1"/>
    <col min="10752" max="10759" width="14.83203125" style="4" customWidth="1"/>
    <col min="10760" max="10760" width="13" style="4" bestFit="1" customWidth="1"/>
    <col min="10761" max="11005" width="9.33203125" style="4"/>
    <col min="11006" max="11006" width="46" style="4" customWidth="1"/>
    <col min="11007" max="11007" width="12" style="4" customWidth="1"/>
    <col min="11008" max="11015" width="14.83203125" style="4" customWidth="1"/>
    <col min="11016" max="11016" width="13" style="4" bestFit="1" customWidth="1"/>
    <col min="11017" max="11261" width="9.33203125" style="4"/>
    <col min="11262" max="11262" width="46" style="4" customWidth="1"/>
    <col min="11263" max="11263" width="12" style="4" customWidth="1"/>
    <col min="11264" max="11271" width="14.83203125" style="4" customWidth="1"/>
    <col min="11272" max="11272" width="13" style="4" bestFit="1" customWidth="1"/>
    <col min="11273" max="11517" width="9.33203125" style="4"/>
    <col min="11518" max="11518" width="46" style="4" customWidth="1"/>
    <col min="11519" max="11519" width="12" style="4" customWidth="1"/>
    <col min="11520" max="11527" width="14.83203125" style="4" customWidth="1"/>
    <col min="11528" max="11528" width="13" style="4" bestFit="1" customWidth="1"/>
    <col min="11529" max="11773" width="9.33203125" style="4"/>
    <col min="11774" max="11774" width="46" style="4" customWidth="1"/>
    <col min="11775" max="11775" width="12" style="4" customWidth="1"/>
    <col min="11776" max="11783" width="14.83203125" style="4" customWidth="1"/>
    <col min="11784" max="11784" width="13" style="4" bestFit="1" customWidth="1"/>
    <col min="11785" max="12029" width="9.33203125" style="4"/>
    <col min="12030" max="12030" width="46" style="4" customWidth="1"/>
    <col min="12031" max="12031" width="12" style="4" customWidth="1"/>
    <col min="12032" max="12039" width="14.83203125" style="4" customWidth="1"/>
    <col min="12040" max="12040" width="13" style="4" bestFit="1" customWidth="1"/>
    <col min="12041" max="12285" width="9.33203125" style="4"/>
    <col min="12286" max="12286" width="46" style="4" customWidth="1"/>
    <col min="12287" max="12287" width="12" style="4" customWidth="1"/>
    <col min="12288" max="12295" width="14.83203125" style="4" customWidth="1"/>
    <col min="12296" max="12296" width="13" style="4" bestFit="1" customWidth="1"/>
    <col min="12297" max="12541" width="9.33203125" style="4"/>
    <col min="12542" max="12542" width="46" style="4" customWidth="1"/>
    <col min="12543" max="12543" width="12" style="4" customWidth="1"/>
    <col min="12544" max="12551" width="14.83203125" style="4" customWidth="1"/>
    <col min="12552" max="12552" width="13" style="4" bestFit="1" customWidth="1"/>
    <col min="12553" max="12797" width="9.33203125" style="4"/>
    <col min="12798" max="12798" width="46" style="4" customWidth="1"/>
    <col min="12799" max="12799" width="12" style="4" customWidth="1"/>
    <col min="12800" max="12807" width="14.83203125" style="4" customWidth="1"/>
    <col min="12808" max="12808" width="13" style="4" bestFit="1" customWidth="1"/>
    <col min="12809" max="13053" width="9.33203125" style="4"/>
    <col min="13054" max="13054" width="46" style="4" customWidth="1"/>
    <col min="13055" max="13055" width="12" style="4" customWidth="1"/>
    <col min="13056" max="13063" width="14.83203125" style="4" customWidth="1"/>
    <col min="13064" max="13064" width="13" style="4" bestFit="1" customWidth="1"/>
    <col min="13065" max="13309" width="9.33203125" style="4"/>
    <col min="13310" max="13310" width="46" style="4" customWidth="1"/>
    <col min="13311" max="13311" width="12" style="4" customWidth="1"/>
    <col min="13312" max="13319" width="14.83203125" style="4" customWidth="1"/>
    <col min="13320" max="13320" width="13" style="4" bestFit="1" customWidth="1"/>
    <col min="13321" max="13565" width="9.33203125" style="4"/>
    <col min="13566" max="13566" width="46" style="4" customWidth="1"/>
    <col min="13567" max="13567" width="12" style="4" customWidth="1"/>
    <col min="13568" max="13575" width="14.83203125" style="4" customWidth="1"/>
    <col min="13576" max="13576" width="13" style="4" bestFit="1" customWidth="1"/>
    <col min="13577" max="13821" width="9.33203125" style="4"/>
    <col min="13822" max="13822" width="46" style="4" customWidth="1"/>
    <col min="13823" max="13823" width="12" style="4" customWidth="1"/>
    <col min="13824" max="13831" width="14.83203125" style="4" customWidth="1"/>
    <col min="13832" max="13832" width="13" style="4" bestFit="1" customWidth="1"/>
    <col min="13833" max="14077" width="9.33203125" style="4"/>
    <col min="14078" max="14078" width="46" style="4" customWidth="1"/>
    <col min="14079" max="14079" width="12" style="4" customWidth="1"/>
    <col min="14080" max="14087" width="14.83203125" style="4" customWidth="1"/>
    <col min="14088" max="14088" width="13" style="4" bestFit="1" customWidth="1"/>
    <col min="14089" max="14333" width="9.33203125" style="4"/>
    <col min="14334" max="14334" width="46" style="4" customWidth="1"/>
    <col min="14335" max="14335" width="12" style="4" customWidth="1"/>
    <col min="14336" max="14343" width="14.83203125" style="4" customWidth="1"/>
    <col min="14344" max="14344" width="13" style="4" bestFit="1" customWidth="1"/>
    <col min="14345" max="14589" width="9.33203125" style="4"/>
    <col min="14590" max="14590" width="46" style="4" customWidth="1"/>
    <col min="14591" max="14591" width="12" style="4" customWidth="1"/>
    <col min="14592" max="14599" width="14.83203125" style="4" customWidth="1"/>
    <col min="14600" max="14600" width="13" style="4" bestFit="1" customWidth="1"/>
    <col min="14601" max="14845" width="9.33203125" style="4"/>
    <col min="14846" max="14846" width="46" style="4" customWidth="1"/>
    <col min="14847" max="14847" width="12" style="4" customWidth="1"/>
    <col min="14848" max="14855" width="14.83203125" style="4" customWidth="1"/>
    <col min="14856" max="14856" width="13" style="4" bestFit="1" customWidth="1"/>
    <col min="14857" max="15101" width="9.33203125" style="4"/>
    <col min="15102" max="15102" width="46" style="4" customWidth="1"/>
    <col min="15103" max="15103" width="12" style="4" customWidth="1"/>
    <col min="15104" max="15111" width="14.83203125" style="4" customWidth="1"/>
    <col min="15112" max="15112" width="13" style="4" bestFit="1" customWidth="1"/>
    <col min="15113" max="15357" width="9.33203125" style="4"/>
    <col min="15358" max="15358" width="46" style="4" customWidth="1"/>
    <col min="15359" max="15359" width="12" style="4" customWidth="1"/>
    <col min="15360" max="15367" width="14.83203125" style="4" customWidth="1"/>
    <col min="15368" max="15368" width="13" style="4" bestFit="1" customWidth="1"/>
    <col min="15369" max="15613" width="9.33203125" style="4"/>
    <col min="15614" max="15614" width="46" style="4" customWidth="1"/>
    <col min="15615" max="15615" width="12" style="4" customWidth="1"/>
    <col min="15616" max="15623" width="14.83203125" style="4" customWidth="1"/>
    <col min="15624" max="15624" width="13" style="4" bestFit="1" customWidth="1"/>
    <col min="15625" max="15869" width="9.33203125" style="4"/>
    <col min="15870" max="15870" width="46" style="4" customWidth="1"/>
    <col min="15871" max="15871" width="12" style="4" customWidth="1"/>
    <col min="15872" max="15879" width="14.83203125" style="4" customWidth="1"/>
    <col min="15880" max="15880" width="13" style="4" bestFit="1" customWidth="1"/>
    <col min="15881" max="16125" width="9.33203125" style="4"/>
    <col min="16126" max="16126" width="46" style="4" customWidth="1"/>
    <col min="16127" max="16127" width="12" style="4" customWidth="1"/>
    <col min="16128" max="16135" width="14.83203125" style="4" customWidth="1"/>
    <col min="16136" max="16136" width="13" style="4" bestFit="1" customWidth="1"/>
    <col min="16137" max="16384" width="9.33203125" style="4"/>
  </cols>
  <sheetData>
    <row r="1" spans="1:8" ht="27.75">
      <c r="A1" s="219" t="s">
        <v>127</v>
      </c>
      <c r="B1" s="219"/>
      <c r="C1" s="219"/>
      <c r="D1" s="219"/>
      <c r="E1" s="219"/>
      <c r="F1" s="219"/>
      <c r="G1" s="219"/>
      <c r="H1" s="13"/>
    </row>
    <row r="2" spans="1:8">
      <c r="A2" s="205" t="s">
        <v>142</v>
      </c>
      <c r="B2" s="205"/>
      <c r="C2" s="205"/>
      <c r="D2" s="205"/>
      <c r="E2" s="205"/>
      <c r="F2" s="205"/>
      <c r="G2" s="205"/>
      <c r="H2" s="13"/>
    </row>
    <row r="3" spans="1:8" ht="20.100000000000001" customHeight="1">
      <c r="A3" s="197"/>
      <c r="B3" s="194"/>
      <c r="C3" s="194"/>
      <c r="D3" s="194"/>
      <c r="E3" s="194"/>
      <c r="F3" s="208" t="s">
        <v>62</v>
      </c>
      <c r="G3" s="209"/>
      <c r="H3" s="13"/>
    </row>
    <row r="4" spans="1:8" ht="20.100000000000001" customHeight="1">
      <c r="A4" s="31" t="s">
        <v>115</v>
      </c>
      <c r="B4" s="32" t="s">
        <v>99</v>
      </c>
      <c r="C4" s="33"/>
      <c r="D4" s="15"/>
      <c r="E4" s="14"/>
      <c r="F4" s="210" t="s">
        <v>61</v>
      </c>
      <c r="G4" s="211"/>
      <c r="H4" s="13"/>
    </row>
    <row r="5" spans="1:8" ht="20.100000000000001" customHeight="1">
      <c r="A5" s="156" t="s">
        <v>69</v>
      </c>
      <c r="B5" s="161"/>
      <c r="D5" s="41">
        <f>B5*24710</f>
        <v>0</v>
      </c>
      <c r="E5" s="18"/>
      <c r="F5" s="212"/>
      <c r="G5" s="213"/>
      <c r="H5" s="13"/>
    </row>
    <row r="6" spans="1:8" ht="20.100000000000001" customHeight="1">
      <c r="A6" s="30"/>
      <c r="B6" s="28"/>
      <c r="C6" s="29"/>
      <c r="D6" s="14"/>
      <c r="E6" s="14"/>
      <c r="F6" s="214"/>
      <c r="G6" s="213"/>
      <c r="H6" s="13"/>
    </row>
    <row r="7" spans="1:8" ht="20.100000000000001" customHeight="1">
      <c r="A7" s="31" t="s">
        <v>124</v>
      </c>
      <c r="B7" s="27"/>
      <c r="C7" s="33"/>
      <c r="D7" s="15"/>
      <c r="E7" s="14"/>
      <c r="F7" s="214"/>
      <c r="G7" s="213"/>
      <c r="H7" s="13"/>
    </row>
    <row r="8" spans="1:8" ht="20.100000000000001" customHeight="1">
      <c r="A8" s="35" t="s">
        <v>70</v>
      </c>
      <c r="B8" s="36" t="s">
        <v>71</v>
      </c>
      <c r="C8" s="37" t="s">
        <v>107</v>
      </c>
      <c r="D8" s="37"/>
      <c r="E8" s="14"/>
      <c r="F8" s="214"/>
      <c r="G8" s="213"/>
      <c r="H8" s="13"/>
    </row>
    <row r="9" spans="1:8" ht="20.100000000000001" customHeight="1">
      <c r="A9" s="30" t="s">
        <v>54</v>
      </c>
      <c r="B9" s="145"/>
      <c r="C9" s="29">
        <v>24500</v>
      </c>
      <c r="D9" s="42">
        <f t="shared" ref="D9:D15" si="0">IF($C$18*$B$16=0,$B9*C9,($B9*C9)-((C$18*B9)))</f>
        <v>0</v>
      </c>
      <c r="E9" s="14"/>
      <c r="F9" s="214"/>
      <c r="G9" s="213"/>
      <c r="H9" s="13"/>
    </row>
    <row r="10" spans="1:8" ht="20.100000000000001" customHeight="1">
      <c r="A10" s="30" t="s">
        <v>63</v>
      </c>
      <c r="B10" s="145"/>
      <c r="C10" s="29">
        <v>20250</v>
      </c>
      <c r="D10" s="42">
        <f t="shared" si="0"/>
        <v>0</v>
      </c>
      <c r="E10" s="14"/>
      <c r="F10" s="214"/>
      <c r="G10" s="213"/>
      <c r="H10" s="13"/>
    </row>
    <row r="11" spans="1:8" ht="20.100000000000001" customHeight="1">
      <c r="A11" s="30" t="s">
        <v>64</v>
      </c>
      <c r="B11" s="145"/>
      <c r="C11" s="29">
        <v>20250</v>
      </c>
      <c r="D11" s="42">
        <f t="shared" si="0"/>
        <v>0</v>
      </c>
      <c r="E11" s="14"/>
      <c r="F11" s="214"/>
      <c r="G11" s="213"/>
      <c r="H11" s="13"/>
    </row>
    <row r="12" spans="1:8" ht="20.100000000000001" customHeight="1">
      <c r="A12" s="30" t="s">
        <v>65</v>
      </c>
      <c r="B12" s="145"/>
      <c r="C12" s="29">
        <v>17750</v>
      </c>
      <c r="D12" s="42">
        <f t="shared" si="0"/>
        <v>0</v>
      </c>
      <c r="E12" s="14"/>
      <c r="F12" s="141"/>
      <c r="G12" s="16"/>
      <c r="H12" s="13"/>
    </row>
    <row r="13" spans="1:8" ht="20.100000000000001" customHeight="1">
      <c r="A13" s="30" t="s">
        <v>66</v>
      </c>
      <c r="B13" s="145"/>
      <c r="C13" s="29">
        <v>17750</v>
      </c>
      <c r="D13" s="42">
        <f t="shared" si="0"/>
        <v>0</v>
      </c>
      <c r="E13" s="14"/>
      <c r="F13" s="16"/>
      <c r="G13" s="16"/>
      <c r="H13" s="13"/>
    </row>
    <row r="14" spans="1:8" ht="20.100000000000001" customHeight="1">
      <c r="A14" s="30" t="s">
        <v>67</v>
      </c>
      <c r="B14" s="145"/>
      <c r="C14" s="29">
        <v>11000</v>
      </c>
      <c r="D14" s="42">
        <f t="shared" si="0"/>
        <v>0</v>
      </c>
      <c r="F14" s="40" t="s">
        <v>108</v>
      </c>
      <c r="G14" s="16"/>
      <c r="H14" s="13"/>
    </row>
    <row r="15" spans="1:8" ht="20.100000000000001" customHeight="1">
      <c r="A15" s="30" t="s">
        <v>68</v>
      </c>
      <c r="B15" s="145"/>
      <c r="C15" s="29">
        <v>13500</v>
      </c>
      <c r="D15" s="42">
        <f t="shared" si="0"/>
        <v>0</v>
      </c>
      <c r="F15" s="27"/>
      <c r="G15" s="16"/>
      <c r="H15" s="13"/>
    </row>
    <row r="16" spans="1:8" ht="20.100000000000001" customHeight="1">
      <c r="A16" s="117" t="s">
        <v>72</v>
      </c>
      <c r="B16" s="40">
        <f>SUM(B9:B15)</f>
        <v>0</v>
      </c>
      <c r="D16" s="39">
        <f>SUM(D9:D15)</f>
        <v>0</v>
      </c>
      <c r="E16" s="4"/>
      <c r="F16" s="39">
        <f>(D16-D5)*0.2</f>
        <v>0</v>
      </c>
      <c r="G16" s="16"/>
      <c r="H16" s="13"/>
    </row>
    <row r="17" spans="1:18" ht="20.100000000000001" hidden="1" customHeight="1">
      <c r="A17" s="26"/>
      <c r="B17" s="40"/>
      <c r="C17" s="217" t="s">
        <v>123</v>
      </c>
      <c r="D17" s="218"/>
      <c r="E17" s="218"/>
      <c r="F17" s="218"/>
      <c r="G17" s="16"/>
      <c r="H17" s="13"/>
    </row>
    <row r="18" spans="1:18" s="8" customFormat="1" ht="42.75" hidden="1" customHeight="1">
      <c r="A18" s="30" t="s">
        <v>125</v>
      </c>
      <c r="B18" s="21"/>
      <c r="C18" s="144"/>
      <c r="D18" s="12"/>
      <c r="E18" s="14"/>
      <c r="F18" s="16"/>
      <c r="G18" s="19"/>
      <c r="H18" s="20"/>
    </row>
    <row r="19" spans="1:18" ht="15" hidden="1" customHeight="1">
      <c r="E19" s="38"/>
      <c r="F19" s="39"/>
      <c r="G19" s="12"/>
      <c r="H19" s="13"/>
    </row>
    <row r="20" spans="1:18" ht="15" hidden="1" customHeight="1">
      <c r="A20" s="43" t="s">
        <v>109</v>
      </c>
      <c r="B20" s="16"/>
      <c r="C20" s="157" t="s">
        <v>111</v>
      </c>
      <c r="D20" s="157" t="s">
        <v>112</v>
      </c>
      <c r="E20" s="157" t="s">
        <v>113</v>
      </c>
      <c r="F20" s="157" t="s">
        <v>114</v>
      </c>
      <c r="G20" s="16"/>
      <c r="H20" s="13"/>
    </row>
    <row r="21" spans="1:18" s="7" customFormat="1" ht="14.25" hidden="1" customHeight="1">
      <c r="A21" s="156" t="s">
        <v>51</v>
      </c>
      <c r="B21" s="17"/>
      <c r="C21" s="142">
        <f>'Build &amp; Transfer Detail'!E3</f>
        <v>0</v>
      </c>
      <c r="D21" s="142">
        <f>'Build &amp; Transfer Detail'!I3</f>
        <v>0</v>
      </c>
      <c r="E21" s="142">
        <f>'Build &amp; Transfer Detail'!M3</f>
        <v>0</v>
      </c>
      <c r="F21" s="142">
        <f>'Build &amp; Transfer Detail'!Q3</f>
        <v>0</v>
      </c>
      <c r="G21" s="137" t="s">
        <v>72</v>
      </c>
      <c r="H21" s="22"/>
    </row>
    <row r="22" spans="1:18" s="13" customFormat="1" ht="15" hidden="1" customHeight="1">
      <c r="A22" s="156" t="s">
        <v>117</v>
      </c>
      <c r="B22" s="35"/>
      <c r="C22" s="119">
        <f>IF(C21&lt;&gt;0,VLOOKUP(C21,$A9:$D15,2,FALSE),0)</f>
        <v>0</v>
      </c>
      <c r="D22" s="119">
        <f t="shared" ref="D22:F22" si="1">IF(D21&lt;&gt;0,VLOOKUP(D21,$A9:$D15,2,FALSE),0)</f>
        <v>0</v>
      </c>
      <c r="E22" s="119">
        <f t="shared" si="1"/>
        <v>0</v>
      </c>
      <c r="F22" s="119">
        <f t="shared" si="1"/>
        <v>0</v>
      </c>
      <c r="G22" s="42"/>
    </row>
    <row r="23" spans="1:18" s="13" customFormat="1" ht="15" hidden="1" customHeight="1">
      <c r="A23" s="156" t="s">
        <v>126</v>
      </c>
      <c r="B23" s="35"/>
      <c r="C23" s="29">
        <f>IF(C21&lt;&gt;0,VLOOKUP(C21,$A9:$D15,4,FALSE),0)</f>
        <v>0</v>
      </c>
      <c r="D23" s="29">
        <f t="shared" ref="D23:F23" si="2">IF(D21&lt;&gt;0,VLOOKUP(D21,$A9:$D15,4,FALSE),0)</f>
        <v>0</v>
      </c>
      <c r="E23" s="29">
        <f t="shared" si="2"/>
        <v>0</v>
      </c>
      <c r="F23" s="29">
        <f t="shared" si="2"/>
        <v>0</v>
      </c>
      <c r="G23" s="42"/>
    </row>
    <row r="24" spans="1:18" ht="14.25" hidden="1" customHeight="1">
      <c r="A24" s="30" t="s">
        <v>116</v>
      </c>
      <c r="B24" s="16"/>
      <c r="C24" s="143">
        <f>'Build &amp; Transfer Detail'!E4</f>
        <v>0</v>
      </c>
      <c r="D24" s="143">
        <f>'Build &amp; Transfer Detail'!I4</f>
        <v>0</v>
      </c>
      <c r="E24" s="143">
        <f>'Build &amp; Transfer Detail'!M4</f>
        <v>0</v>
      </c>
      <c r="F24" s="143">
        <f>'Build &amp; Transfer Detail'!Q4</f>
        <v>0</v>
      </c>
      <c r="G24" s="48">
        <f>SUM(C24:F24)</f>
        <v>0</v>
      </c>
      <c r="H24" s="23"/>
      <c r="I24" s="10"/>
      <c r="J24" s="10"/>
      <c r="K24" s="10"/>
      <c r="L24" s="10"/>
      <c r="M24" s="10"/>
      <c r="N24" s="10"/>
      <c r="O24" s="10"/>
      <c r="P24" s="10"/>
      <c r="Q24" s="10"/>
      <c r="R24" s="10"/>
    </row>
    <row r="25" spans="1:18" ht="14.25" hidden="1" customHeight="1">
      <c r="A25" s="30" t="s">
        <v>52</v>
      </c>
      <c r="B25" s="16"/>
      <c r="C25" s="143">
        <f>'Build &amp; Transfer Detail'!E5</f>
        <v>0</v>
      </c>
      <c r="D25" s="143">
        <f>'Build &amp; Transfer Detail'!I5</f>
        <v>0</v>
      </c>
      <c r="E25" s="143">
        <f>'Build &amp; Transfer Detail'!M5</f>
        <v>0</v>
      </c>
      <c r="F25" s="143">
        <f>'Build &amp; Transfer Detail'!Q5</f>
        <v>0</v>
      </c>
      <c r="G25" s="48"/>
      <c r="H25" s="23"/>
      <c r="I25" s="10"/>
      <c r="J25" s="10"/>
      <c r="K25" s="10"/>
      <c r="L25" s="10"/>
      <c r="M25" s="10"/>
      <c r="N25" s="10"/>
      <c r="O25" s="10"/>
      <c r="P25" s="10"/>
      <c r="Q25" s="10"/>
      <c r="R25" s="10"/>
    </row>
    <row r="26" spans="1:18" ht="14.25" hidden="1" customHeight="1">
      <c r="A26" s="156" t="s">
        <v>53</v>
      </c>
      <c r="B26" s="16"/>
      <c r="C26" s="143">
        <f>'Build &amp; Transfer Detail'!E6</f>
        <v>0</v>
      </c>
      <c r="D26" s="143">
        <f>'Build &amp; Transfer Detail'!I6</f>
        <v>0</v>
      </c>
      <c r="E26" s="143">
        <f>'Build &amp; Transfer Detail'!M6</f>
        <v>0</v>
      </c>
      <c r="F26" s="143">
        <f>'Build &amp; Transfer Detail'!Q6</f>
        <v>0</v>
      </c>
      <c r="G26" s="48">
        <f>(C24*C26)+(D24*D26)+(E24*E26)+(F24*F26)</f>
        <v>0</v>
      </c>
      <c r="H26" s="23"/>
      <c r="I26" s="10"/>
      <c r="J26" s="10"/>
      <c r="K26" s="10"/>
      <c r="L26" s="10"/>
      <c r="M26" s="10"/>
      <c r="N26" s="10"/>
      <c r="O26" s="10"/>
      <c r="P26" s="10"/>
      <c r="Q26" s="10"/>
      <c r="R26" s="10"/>
    </row>
    <row r="27" spans="1:18" ht="14.25" hidden="1" customHeight="1">
      <c r="A27" s="156" t="s">
        <v>110</v>
      </c>
      <c r="B27" s="16"/>
      <c r="C27" s="143">
        <f>'Build &amp; Transfer Detail'!E7</f>
        <v>0</v>
      </c>
      <c r="D27" s="143">
        <f>'Build &amp; Transfer Detail'!I7</f>
        <v>0</v>
      </c>
      <c r="E27" s="143">
        <f>'Build &amp; Transfer Detail'!M7</f>
        <v>0</v>
      </c>
      <c r="F27" s="143">
        <f>'Build &amp; Transfer Detail'!Q7</f>
        <v>0</v>
      </c>
      <c r="G27" s="48"/>
      <c r="H27" s="23"/>
      <c r="I27" s="10"/>
      <c r="J27" s="10"/>
      <c r="K27" s="10"/>
      <c r="L27" s="10"/>
      <c r="M27" s="10"/>
      <c r="N27" s="10"/>
      <c r="O27" s="10"/>
      <c r="P27" s="10"/>
      <c r="Q27" s="10"/>
      <c r="R27" s="10"/>
    </row>
    <row r="28" spans="1:18" ht="15" hidden="1" customHeight="1">
      <c r="A28" s="43"/>
      <c r="B28" s="16"/>
      <c r="C28" s="215" t="s">
        <v>119</v>
      </c>
      <c r="D28" s="215"/>
      <c r="E28" s="215"/>
      <c r="F28" s="215"/>
      <c r="G28" s="216"/>
      <c r="H28" s="23"/>
      <c r="I28" s="10"/>
      <c r="J28" s="10"/>
      <c r="K28" s="10"/>
      <c r="L28" s="10"/>
      <c r="M28" s="10"/>
      <c r="N28" s="10"/>
      <c r="O28" s="10"/>
      <c r="P28" s="10"/>
      <c r="Q28" s="10"/>
      <c r="R28" s="10"/>
    </row>
    <row r="29" spans="1:18" ht="15" hidden="1" customHeight="1">
      <c r="A29" s="156" t="s">
        <v>84</v>
      </c>
      <c r="B29" s="35" t="s">
        <v>29</v>
      </c>
      <c r="C29" s="42">
        <f>IF(C24&lt;&gt;0,'Build &amp; Transfer Detail'!E25,0)</f>
        <v>0</v>
      </c>
      <c r="D29" s="42">
        <f>IF(D24&lt;&gt;0,'Build &amp; Transfer Detail'!I25,0)</f>
        <v>0</v>
      </c>
      <c r="E29" s="42">
        <f>IF(E24&lt;&gt;0,'Build &amp; Transfer Detail'!M25,0)</f>
        <v>0</v>
      </c>
      <c r="F29" s="42">
        <f>IF(F24&lt;&gt;0,'Build &amp; Transfer Detail'!Q25,0)</f>
        <v>0</v>
      </c>
      <c r="G29" s="42">
        <f t="shared" ref="G29:G43" si="3">SUM(C29:F29)</f>
        <v>0</v>
      </c>
      <c r="H29" s="13"/>
    </row>
    <row r="30" spans="1:18" ht="15" hidden="1" customHeight="1">
      <c r="A30" s="156" t="s">
        <v>85</v>
      </c>
      <c r="B30" s="35" t="s">
        <v>30</v>
      </c>
      <c r="C30" s="42">
        <f>IF(C24&lt;&gt;0,'Build &amp; Transfer Detail'!E33,0)</f>
        <v>0</v>
      </c>
      <c r="D30" s="42">
        <f>IF(D24&lt;&gt;0,'Build &amp; Transfer Detail'!I33,0)</f>
        <v>0</v>
      </c>
      <c r="E30" s="42">
        <f>IF(E24&lt;&gt;0,'Build &amp; Transfer Detail'!M33,0)</f>
        <v>0</v>
      </c>
      <c r="F30" s="42">
        <f>IF(F24&lt;&gt;0,'Build &amp; Transfer Detail'!Q33,0)</f>
        <v>0</v>
      </c>
      <c r="G30" s="42">
        <f t="shared" si="3"/>
        <v>0</v>
      </c>
      <c r="H30" s="13"/>
    </row>
    <row r="31" spans="1:18" ht="15" hidden="1" customHeight="1">
      <c r="A31" s="156" t="s">
        <v>105</v>
      </c>
      <c r="B31" s="35" t="s">
        <v>31</v>
      </c>
      <c r="C31" s="42">
        <f>IF(C24&lt;&gt;0,'Build &amp; Transfer Detail'!E42,0)</f>
        <v>0</v>
      </c>
      <c r="D31" s="42">
        <f>IF(D24&lt;&gt;0,'Build &amp; Transfer Detail'!I42,0)</f>
        <v>0</v>
      </c>
      <c r="E31" s="42">
        <f>IF(E24&lt;&gt;0,'Build &amp; Transfer Detail'!M42,0)</f>
        <v>0</v>
      </c>
      <c r="F31" s="42">
        <f>IF(F24&lt;&gt;0,'Build &amp; Transfer Detail'!Q42,0)</f>
        <v>0</v>
      </c>
      <c r="G31" s="42">
        <f t="shared" si="3"/>
        <v>0</v>
      </c>
      <c r="H31" s="13"/>
    </row>
    <row r="32" spans="1:18" ht="15" hidden="1" customHeight="1">
      <c r="A32" s="156" t="s">
        <v>86</v>
      </c>
      <c r="B32" s="35" t="s">
        <v>32</v>
      </c>
      <c r="C32" s="42">
        <f>IF(C24&lt;&gt;0,'Build &amp; Transfer Detail'!E47,0)</f>
        <v>0</v>
      </c>
      <c r="D32" s="42">
        <f>IF(D24&lt;&gt;0,'Build &amp; Transfer Detail'!I47,0)</f>
        <v>0</v>
      </c>
      <c r="E32" s="42">
        <f>IF(E24&lt;&gt;0,'Build &amp; Transfer Detail'!M47,0)</f>
        <v>0</v>
      </c>
      <c r="F32" s="42">
        <f>IF(F24&lt;&gt;0,'Build &amp; Transfer Detail'!Q47,0)</f>
        <v>0</v>
      </c>
      <c r="G32" s="42">
        <f t="shared" si="3"/>
        <v>0</v>
      </c>
      <c r="H32" s="13"/>
    </row>
    <row r="33" spans="1:8" ht="15" hidden="1" customHeight="1">
      <c r="A33" s="44" t="s">
        <v>59</v>
      </c>
      <c r="B33" s="67" t="s">
        <v>34</v>
      </c>
      <c r="C33" s="46">
        <f>IF(C24&lt;&gt;0,'Build &amp; Transfer Detail'!E49,0)</f>
        <v>0</v>
      </c>
      <c r="D33" s="46">
        <f>IF(D24&lt;&gt;0,'Build &amp; Transfer Detail'!I49,0)</f>
        <v>0</v>
      </c>
      <c r="E33" s="46">
        <f>IF(E24&lt;&gt;0,'Build &amp; Transfer Detail'!M49,0)</f>
        <v>0</v>
      </c>
      <c r="F33" s="46">
        <f>IF(F24&lt;&gt;0,'Build &amp; Transfer Detail'!Q49,0)</f>
        <v>0</v>
      </c>
      <c r="G33" s="42">
        <f t="shared" si="3"/>
        <v>0</v>
      </c>
      <c r="H33" s="13"/>
    </row>
    <row r="34" spans="1:8" ht="15" hidden="1" customHeight="1">
      <c r="A34" s="45" t="s">
        <v>45</v>
      </c>
      <c r="B34" s="70" t="s">
        <v>35</v>
      </c>
      <c r="C34" s="46">
        <f>IF(C24&lt;&gt;0,'Build &amp; Transfer Detail'!E50,0)</f>
        <v>0</v>
      </c>
      <c r="D34" s="46">
        <f>IF(D24&lt;&gt;0,'Build &amp; Transfer Detail'!I50,0)</f>
        <v>0</v>
      </c>
      <c r="E34" s="46">
        <f>IF(E24&lt;&gt;0,'Build &amp; Transfer Detail'!M50,0)</f>
        <v>0</v>
      </c>
      <c r="F34" s="46">
        <f>IF(F24&lt;&gt;0,'Build &amp; Transfer Detail'!Q50,0)</f>
        <v>0</v>
      </c>
      <c r="G34" s="42">
        <f t="shared" si="3"/>
        <v>0</v>
      </c>
      <c r="H34" s="13"/>
    </row>
    <row r="35" spans="1:8" ht="28.5" hidden="1" customHeight="1">
      <c r="A35" s="44" t="s">
        <v>103</v>
      </c>
      <c r="B35" s="70" t="s">
        <v>36</v>
      </c>
      <c r="C35" s="46">
        <f>IF(C24&lt;&gt;0,'Build &amp; Transfer Detail'!E51,0)</f>
        <v>0</v>
      </c>
      <c r="D35" s="46">
        <f>IF(D24&lt;&gt;0,'Build &amp; Transfer Detail'!I51,0)</f>
        <v>0</v>
      </c>
      <c r="E35" s="46">
        <f>IF(E24&lt;&gt;0,'Build &amp; Transfer Detail'!M51,0)</f>
        <v>0</v>
      </c>
      <c r="F35" s="46">
        <f>IF(F24&lt;&gt;0,'Build &amp; Transfer Detail'!Q51,0)</f>
        <v>0</v>
      </c>
      <c r="G35" s="42">
        <f t="shared" si="3"/>
        <v>0</v>
      </c>
      <c r="H35" s="13"/>
    </row>
    <row r="36" spans="1:8" ht="15" hidden="1" customHeight="1">
      <c r="A36" s="45" t="s">
        <v>87</v>
      </c>
      <c r="B36" s="70" t="s">
        <v>40</v>
      </c>
      <c r="C36" s="46">
        <f>IF(C24&lt;&gt;0,'Build &amp; Transfer Detail'!E68,0)</f>
        <v>0</v>
      </c>
      <c r="D36" s="46">
        <f>IF(D24&lt;&gt;0,'Build &amp; Transfer Detail'!I68,0)</f>
        <v>0</v>
      </c>
      <c r="E36" s="46">
        <f>IF(E24&lt;&gt;0,'Build &amp; Transfer Detail'!M68,0)</f>
        <v>0</v>
      </c>
      <c r="F36" s="46">
        <f>IF(F24&lt;&gt;0,'Build &amp; Transfer Detail'!Q68,0)</f>
        <v>0</v>
      </c>
      <c r="G36" s="42">
        <f t="shared" si="3"/>
        <v>0</v>
      </c>
      <c r="H36" s="13"/>
    </row>
    <row r="37" spans="1:8" ht="15" hidden="1" customHeight="1">
      <c r="A37" s="156" t="s">
        <v>104</v>
      </c>
      <c r="B37" s="35" t="s">
        <v>41</v>
      </c>
      <c r="C37" s="46">
        <f>IF(C24&lt;&gt;0,'Build &amp; Transfer Detail'!E71,0)</f>
        <v>0</v>
      </c>
      <c r="D37" s="46">
        <f>IF(D24&lt;&gt;0,'Build &amp; Transfer Detail'!I71,0)</f>
        <v>0</v>
      </c>
      <c r="E37" s="46">
        <f>IF(E24&lt;&gt;0,'Build &amp; Transfer Detail'!M71,0)</f>
        <v>0</v>
      </c>
      <c r="F37" s="46">
        <f>IF(F24&lt;&gt;0,'Build &amp; Transfer Detail'!Q71,0)</f>
        <v>0</v>
      </c>
      <c r="G37" s="42">
        <f t="shared" si="3"/>
        <v>0</v>
      </c>
      <c r="H37" s="13"/>
    </row>
    <row r="38" spans="1:8" ht="29.25" hidden="1" customHeight="1">
      <c r="A38" s="156" t="s">
        <v>93</v>
      </c>
      <c r="B38" s="35" t="s">
        <v>42</v>
      </c>
      <c r="C38" s="120">
        <f>IF(C24&lt;&gt;0,'Build &amp; Transfer Detail'!E73,0)</f>
        <v>0</v>
      </c>
      <c r="D38" s="120">
        <f>IF(D24&lt;&gt;0,'Build &amp; Transfer Detail'!I73,0)</f>
        <v>0</v>
      </c>
      <c r="E38" s="120">
        <f>IF(E24&lt;&gt;0,'Build &amp; Transfer Detail'!M73,0)</f>
        <v>0</v>
      </c>
      <c r="F38" s="120">
        <f>IF(F24&lt;&gt;0,'Build &amp; Transfer Detail'!Q73,0)</f>
        <v>0</v>
      </c>
      <c r="G38" s="41">
        <f t="shared" si="3"/>
        <v>0</v>
      </c>
      <c r="H38" s="13"/>
    </row>
    <row r="39" spans="1:8" ht="15" hidden="1" customHeight="1">
      <c r="A39" s="156" t="s">
        <v>100</v>
      </c>
      <c r="B39" s="35" t="s">
        <v>60</v>
      </c>
      <c r="C39" s="42">
        <f t="shared" ref="C39:F39" si="4">IF($B16=0,0,($D5/$B16)*C24)</f>
        <v>0</v>
      </c>
      <c r="D39" s="42">
        <f t="shared" si="4"/>
        <v>0</v>
      </c>
      <c r="E39" s="42">
        <f t="shared" si="4"/>
        <v>0</v>
      </c>
      <c r="F39" s="42">
        <f t="shared" si="4"/>
        <v>0</v>
      </c>
      <c r="G39" s="42">
        <f t="shared" si="3"/>
        <v>0</v>
      </c>
      <c r="H39" s="13"/>
    </row>
    <row r="40" spans="1:8" ht="15" hidden="1" customHeight="1">
      <c r="A40" s="156" t="s">
        <v>101</v>
      </c>
      <c r="B40" s="35" t="s">
        <v>88</v>
      </c>
      <c r="C40" s="47">
        <f>IF(C22=0,0,IF(C24=0,0,((C23/C22)*C24)-C39))</f>
        <v>0</v>
      </c>
      <c r="D40" s="47">
        <f>IF(D22=0,0,IF(D24=0,0,((D23/D22)*D24)-D39))</f>
        <v>0</v>
      </c>
      <c r="E40" s="47">
        <f>IF(E22=0,0,IF(E24=0,0,((E23/E22)*E24)-E39))</f>
        <v>0</v>
      </c>
      <c r="F40" s="47">
        <f>IF(F22=0,0,IF(F24=0,0,((F23/F22)*F24)-F39))</f>
        <v>0</v>
      </c>
      <c r="G40" s="42">
        <f t="shared" si="3"/>
        <v>0</v>
      </c>
      <c r="H40" s="25"/>
    </row>
    <row r="41" spans="1:8" ht="43.5" hidden="1" customHeight="1">
      <c r="A41" s="156" t="s">
        <v>96</v>
      </c>
      <c r="B41" s="35" t="s">
        <v>89</v>
      </c>
      <c r="C41" s="47">
        <f>IF(C40&gt;$F16,C40-$F16,0)</f>
        <v>0</v>
      </c>
      <c r="D41" s="47">
        <f>IF(SUM($C40:D40)&gt;$F16,SUM($C40:D40)-SUM($C41:C41)-$F16,0)</f>
        <v>0</v>
      </c>
      <c r="E41" s="47">
        <f>IF(SUM($C40:E40)&gt;$F16,SUM($C40:E40)-SUM($C41:D41)-$F16,0)</f>
        <v>0</v>
      </c>
      <c r="F41" s="47">
        <f>IF(SUM($C40:F40)&gt;$F16,SUM($C40:F40)-SUM($C41:E41)-$F16,0)</f>
        <v>0</v>
      </c>
      <c r="G41" s="42">
        <f t="shared" si="3"/>
        <v>0</v>
      </c>
      <c r="H41" s="25"/>
    </row>
    <row r="42" spans="1:8" ht="43.5" hidden="1" customHeight="1">
      <c r="A42" s="156" t="s">
        <v>97</v>
      </c>
      <c r="B42" s="35" t="s">
        <v>90</v>
      </c>
      <c r="C42" s="47">
        <f>IF(C24=0,0,IF($G40&lt;$F16,$G40-$F16,0))</f>
        <v>0</v>
      </c>
      <c r="D42" s="47">
        <f>IF(D24=0,0,IF($G40&lt;$F16,$G40-$F16-SUM(($C42:C42)),0))</f>
        <v>0</v>
      </c>
      <c r="E42" s="47">
        <f>IF(E24=0,0,IF($G40&lt;$F16,$G40-$F16-(SUM($C42:D42)),0))</f>
        <v>0</v>
      </c>
      <c r="F42" s="47">
        <f>IF(F24=0,0,IF($G40&lt;$F16,$G40-$F16-(SUM($C42:E42)),0))</f>
        <v>0</v>
      </c>
      <c r="G42" s="42">
        <f t="shared" si="3"/>
        <v>0</v>
      </c>
      <c r="H42" s="25"/>
    </row>
    <row r="43" spans="1:8" ht="15" hidden="1" customHeight="1">
      <c r="A43" s="156" t="s">
        <v>98</v>
      </c>
      <c r="B43" s="35" t="s">
        <v>91</v>
      </c>
      <c r="C43" s="39">
        <f t="shared" ref="C43:F43" si="5">C38+C39+C41+C42</f>
        <v>0</v>
      </c>
      <c r="D43" s="39">
        <f t="shared" si="5"/>
        <v>0</v>
      </c>
      <c r="E43" s="39">
        <f t="shared" si="5"/>
        <v>0</v>
      </c>
      <c r="F43" s="39">
        <f t="shared" si="5"/>
        <v>0</v>
      </c>
      <c r="G43" s="41">
        <f t="shared" si="3"/>
        <v>0</v>
      </c>
      <c r="H43" s="13"/>
    </row>
    <row r="44" spans="1:8" ht="15" hidden="1" customHeight="1" thickBot="1">
      <c r="A44" s="156"/>
      <c r="B44" s="132"/>
      <c r="C44" s="15"/>
      <c r="D44" s="15"/>
      <c r="E44" s="15"/>
      <c r="F44" s="15"/>
      <c r="G44" s="42"/>
      <c r="H44" s="13"/>
    </row>
    <row r="45" spans="1:8" ht="14.25" hidden="1" customHeight="1">
      <c r="A45" s="121" t="s">
        <v>92</v>
      </c>
      <c r="B45" s="122"/>
      <c r="C45" s="123">
        <f t="shared" ref="C45:G45" si="6">IF(C24=0,0,(C43/C24))</f>
        <v>0</v>
      </c>
      <c r="D45" s="123">
        <f t="shared" si="6"/>
        <v>0</v>
      </c>
      <c r="E45" s="123">
        <f t="shared" si="6"/>
        <v>0</v>
      </c>
      <c r="F45" s="123">
        <f t="shared" si="6"/>
        <v>0</v>
      </c>
      <c r="G45" s="124">
        <f t="shared" si="6"/>
        <v>0</v>
      </c>
      <c r="H45" s="13"/>
    </row>
    <row r="46" spans="1:8" ht="28.5" hidden="1" customHeight="1">
      <c r="A46" s="193" t="s">
        <v>102</v>
      </c>
      <c r="B46" s="24"/>
      <c r="C46" s="46" t="str">
        <f>IF(C24*C26&lt;&gt;0,(C38/C24)/C26,"")</f>
        <v/>
      </c>
      <c r="D46" s="46" t="str">
        <f>IF(D24*D26&lt;&gt;0,(D38/D24)/D26,"")</f>
        <v/>
      </c>
      <c r="E46" s="46" t="str">
        <f>IF(E24*E26&lt;&gt;0,(E38/E24)/E26,"")</f>
        <v/>
      </c>
      <c r="F46" s="46" t="str">
        <f>IF(F24*F26&lt;&gt;0,(F38/F24)/F26,"")</f>
        <v/>
      </c>
      <c r="G46" s="126" t="str">
        <f>IF(G26&lt;&gt;0,(G38/G26),"")</f>
        <v/>
      </c>
      <c r="H46" s="13"/>
    </row>
    <row r="47" spans="1:8" ht="15" hidden="1" customHeight="1">
      <c r="A47" s="193" t="s">
        <v>106</v>
      </c>
      <c r="B47" s="35" t="s">
        <v>94</v>
      </c>
      <c r="C47" s="42">
        <f>C43+(C40-C41-C42)</f>
        <v>0</v>
      </c>
      <c r="D47" s="42">
        <f t="shared" ref="D47:G47" si="7">D43+(D40-D41+D42)</f>
        <v>0</v>
      </c>
      <c r="E47" s="42">
        <f t="shared" si="7"/>
        <v>0</v>
      </c>
      <c r="F47" s="42">
        <f t="shared" si="7"/>
        <v>0</v>
      </c>
      <c r="G47" s="127">
        <f t="shared" si="7"/>
        <v>0</v>
      </c>
      <c r="H47" s="13"/>
    </row>
    <row r="48" spans="1:8" ht="15" hidden="1" customHeight="1" thickBot="1">
      <c r="A48" s="128" t="s">
        <v>95</v>
      </c>
      <c r="B48" s="129"/>
      <c r="C48" s="130">
        <f t="shared" ref="C48:G48" si="8">IF(C24=0,0,C47/C24)</f>
        <v>0</v>
      </c>
      <c r="D48" s="130">
        <f t="shared" si="8"/>
        <v>0</v>
      </c>
      <c r="E48" s="130">
        <f t="shared" si="8"/>
        <v>0</v>
      </c>
      <c r="F48" s="130">
        <f t="shared" si="8"/>
        <v>0</v>
      </c>
      <c r="G48" s="131">
        <f t="shared" si="8"/>
        <v>0</v>
      </c>
      <c r="H48" s="13"/>
    </row>
    <row r="49" spans="1:18" ht="33" customHeight="1">
      <c r="A49" s="26"/>
      <c r="B49" s="40"/>
      <c r="C49" s="217" t="s">
        <v>128</v>
      </c>
      <c r="D49" s="218"/>
      <c r="E49" s="218"/>
      <c r="F49" s="218"/>
      <c r="G49" s="16"/>
      <c r="H49" s="13"/>
    </row>
    <row r="50" spans="1:18" ht="20.100000000000001" customHeight="1" thickBot="1">
      <c r="A50" s="165"/>
      <c r="B50" s="166"/>
      <c r="C50" s="167" t="s">
        <v>111</v>
      </c>
      <c r="D50" s="167" t="s">
        <v>112</v>
      </c>
      <c r="E50" s="167" t="s">
        <v>113</v>
      </c>
      <c r="F50" s="167" t="s">
        <v>114</v>
      </c>
      <c r="G50" s="168" t="s">
        <v>72</v>
      </c>
      <c r="H50" s="13"/>
    </row>
    <row r="51" spans="1:18" ht="14.25">
      <c r="A51" s="169" t="s">
        <v>51</v>
      </c>
      <c r="B51" s="42"/>
      <c r="C51" s="177"/>
      <c r="D51" s="177"/>
      <c r="E51" s="177"/>
      <c r="F51" s="177"/>
      <c r="G51" s="170"/>
      <c r="H51" s="13"/>
    </row>
    <row r="52" spans="1:18" ht="30" customHeight="1">
      <c r="A52" s="171" t="s">
        <v>131</v>
      </c>
      <c r="B52" s="159"/>
      <c r="C52" s="146"/>
      <c r="D52" s="146"/>
      <c r="E52" s="146"/>
      <c r="F52" s="146"/>
      <c r="G52" s="172">
        <f>SUM(C52:F52)</f>
        <v>0</v>
      </c>
      <c r="H52" s="23"/>
      <c r="I52" s="10"/>
      <c r="J52" s="10"/>
      <c r="K52" s="10"/>
      <c r="L52" s="10"/>
      <c r="M52" s="10"/>
      <c r="N52" s="10"/>
      <c r="O52" s="10"/>
      <c r="P52" s="10"/>
      <c r="Q52" s="10"/>
      <c r="R52" s="10"/>
    </row>
    <row r="53" spans="1:18" ht="20.100000000000001" customHeight="1">
      <c r="A53" s="171" t="s">
        <v>52</v>
      </c>
      <c r="B53" s="159"/>
      <c r="C53" s="146"/>
      <c r="D53" s="146"/>
      <c r="E53" s="146"/>
      <c r="F53" s="146"/>
      <c r="G53" s="172"/>
      <c r="H53" s="23"/>
      <c r="I53" s="10"/>
      <c r="J53" s="10"/>
      <c r="K53" s="10"/>
      <c r="L53" s="10"/>
      <c r="M53" s="10"/>
      <c r="N53" s="10"/>
      <c r="O53" s="10"/>
      <c r="P53" s="10"/>
      <c r="Q53" s="10"/>
      <c r="R53" s="10"/>
    </row>
    <row r="54" spans="1:18" ht="20.100000000000001" customHeight="1">
      <c r="A54" s="173" t="s">
        <v>110</v>
      </c>
      <c r="B54" s="174"/>
      <c r="C54" s="175"/>
      <c r="D54" s="175"/>
      <c r="E54" s="175"/>
      <c r="F54" s="175"/>
      <c r="G54" s="176"/>
      <c r="H54" s="23"/>
      <c r="I54" s="10"/>
      <c r="J54" s="10"/>
      <c r="K54" s="10"/>
      <c r="L54" s="10"/>
      <c r="M54" s="10"/>
      <c r="N54" s="10"/>
      <c r="O54" s="10"/>
      <c r="P54" s="10"/>
      <c r="Q54" s="10"/>
      <c r="R54" s="10"/>
    </row>
    <row r="55" spans="1:18" ht="20.100000000000001" customHeight="1" thickBot="1">
      <c r="A55" s="156"/>
      <c r="B55" s="159"/>
      <c r="C55" s="48"/>
      <c r="D55" s="48"/>
      <c r="E55" s="48"/>
      <c r="F55" s="48"/>
      <c r="G55" s="48"/>
      <c r="H55" s="23"/>
      <c r="I55" s="10"/>
      <c r="J55" s="10"/>
      <c r="K55" s="10"/>
      <c r="L55" s="10"/>
      <c r="M55" s="10"/>
      <c r="N55" s="10"/>
      <c r="O55" s="10"/>
      <c r="P55" s="10"/>
      <c r="Q55" s="10"/>
      <c r="R55" s="10"/>
    </row>
    <row r="56" spans="1:18" ht="20.100000000000001" customHeight="1">
      <c r="A56" s="178" t="s">
        <v>120</v>
      </c>
      <c r="B56" s="179"/>
      <c r="C56" s="180"/>
      <c r="D56" s="180"/>
      <c r="E56" s="180"/>
      <c r="F56" s="180"/>
      <c r="G56" s="181"/>
      <c r="H56" s="23"/>
      <c r="I56" s="10"/>
      <c r="J56" s="10"/>
      <c r="K56" s="10"/>
      <c r="L56" s="10"/>
      <c r="M56" s="10"/>
      <c r="N56" s="10"/>
      <c r="O56" s="10"/>
      <c r="P56" s="10"/>
      <c r="Q56" s="10"/>
      <c r="R56" s="10"/>
    </row>
    <row r="57" spans="1:18" ht="30.75" customHeight="1">
      <c r="A57" s="195" t="s">
        <v>134</v>
      </c>
      <c r="B57" s="159"/>
      <c r="C57" s="164"/>
      <c r="D57" s="164"/>
      <c r="E57" s="164"/>
      <c r="F57" s="164"/>
      <c r="G57" s="127">
        <f>(C52*C57)+(D52*D57)+(E52*E57)+(F52*F57)</f>
        <v>0</v>
      </c>
      <c r="H57" s="11"/>
      <c r="I57" s="10"/>
      <c r="J57" s="10"/>
      <c r="K57" s="10"/>
      <c r="L57" s="10"/>
      <c r="M57" s="10"/>
      <c r="N57" s="10"/>
      <c r="O57" s="10"/>
      <c r="P57" s="10"/>
      <c r="Q57" s="10"/>
      <c r="R57" s="10"/>
    </row>
    <row r="58" spans="1:18" ht="20.100000000000001" customHeight="1">
      <c r="A58" s="193" t="s">
        <v>122</v>
      </c>
      <c r="B58" s="159"/>
      <c r="C58" s="42"/>
      <c r="D58" s="42"/>
      <c r="E58" s="42"/>
      <c r="F58" s="42"/>
      <c r="G58" s="127">
        <f>IF(G52=0,0,F16)</f>
        <v>0</v>
      </c>
      <c r="H58" s="13"/>
    </row>
    <row r="59" spans="1:18" ht="20.100000000000001" customHeight="1">
      <c r="A59" s="182" t="s">
        <v>76</v>
      </c>
      <c r="B59" s="40"/>
      <c r="C59" s="39"/>
      <c r="D59" s="39"/>
      <c r="E59" s="39"/>
      <c r="F59" s="39"/>
      <c r="G59" s="183">
        <f>G57-G58</f>
        <v>0</v>
      </c>
      <c r="H59" s="11"/>
    </row>
    <row r="60" spans="1:18" ht="20.100000000000001" customHeight="1">
      <c r="A60" s="193"/>
      <c r="B60" s="159"/>
      <c r="C60" s="42"/>
      <c r="D60" s="42"/>
      <c r="E60" s="42"/>
      <c r="F60" s="42"/>
      <c r="G60" s="127"/>
      <c r="H60" s="11"/>
    </row>
    <row r="61" spans="1:18" ht="20.100000000000001" customHeight="1" thickBot="1">
      <c r="A61" s="128" t="s">
        <v>73</v>
      </c>
      <c r="B61" s="184"/>
      <c r="C61" s="130"/>
      <c r="D61" s="130"/>
      <c r="E61" s="185"/>
      <c r="F61" s="184"/>
      <c r="G61" s="191">
        <f>IF(G52=0,0,IF(G57=0,0,G59/G52))</f>
        <v>0</v>
      </c>
      <c r="H61" s="11"/>
    </row>
    <row r="62" spans="1:18" ht="20.100000000000001" customHeight="1" thickBot="1">
      <c r="A62" s="30"/>
      <c r="B62" s="159"/>
      <c r="C62" s="42"/>
      <c r="D62" s="42"/>
      <c r="E62" s="29"/>
      <c r="F62" s="159"/>
      <c r="G62" s="159"/>
      <c r="H62" s="13"/>
    </row>
    <row r="63" spans="1:18" ht="20.100000000000001" customHeight="1">
      <c r="A63" s="178" t="s">
        <v>77</v>
      </c>
      <c r="B63" s="179"/>
      <c r="C63" s="123"/>
      <c r="D63" s="123"/>
      <c r="E63" s="186"/>
      <c r="F63" s="179"/>
      <c r="G63" s="187"/>
      <c r="H63" s="13"/>
    </row>
    <row r="64" spans="1:18" ht="20.100000000000001" customHeight="1">
      <c r="A64" s="193" t="s">
        <v>78</v>
      </c>
      <c r="B64" s="159"/>
      <c r="C64" s="160"/>
      <c r="D64" s="160"/>
      <c r="E64" s="160"/>
      <c r="F64" s="160"/>
      <c r="G64" s="188"/>
      <c r="H64" s="13"/>
    </row>
    <row r="65" spans="1:8" ht="20.100000000000001" customHeight="1">
      <c r="A65" s="195" t="s">
        <v>135</v>
      </c>
      <c r="B65" s="159"/>
      <c r="C65" s="164"/>
      <c r="D65" s="164"/>
      <c r="E65" s="164"/>
      <c r="F65" s="164"/>
      <c r="G65" s="127"/>
      <c r="H65" s="13"/>
    </row>
    <row r="66" spans="1:8" ht="31.5" customHeight="1">
      <c r="A66" s="195" t="s">
        <v>136</v>
      </c>
      <c r="B66" s="159"/>
      <c r="C66" s="42">
        <f>(C52*C65)*0.8</f>
        <v>0</v>
      </c>
      <c r="D66" s="42">
        <f>(D52*D65)*0.8</f>
        <v>0</v>
      </c>
      <c r="E66" s="42">
        <f>(E52*E65)*0.8</f>
        <v>0</v>
      </c>
      <c r="F66" s="42">
        <f>(F52*F65)*0.8</f>
        <v>0</v>
      </c>
      <c r="G66" s="127">
        <f>SUM(C66:F66)</f>
        <v>0</v>
      </c>
      <c r="H66" s="13"/>
    </row>
    <row r="67" spans="1:8" ht="20.100000000000001" customHeight="1">
      <c r="A67" s="193" t="s">
        <v>75</v>
      </c>
      <c r="B67" s="159"/>
      <c r="C67" s="42"/>
      <c r="D67" s="42"/>
      <c r="E67" s="42"/>
      <c r="F67" s="42"/>
      <c r="G67" s="127">
        <f>IF(G52=0,0,F16)</f>
        <v>0</v>
      </c>
      <c r="H67" s="13"/>
    </row>
    <row r="68" spans="1:8" ht="45.75" thickBot="1">
      <c r="A68" s="198" t="s">
        <v>144</v>
      </c>
      <c r="B68" s="184"/>
      <c r="C68" s="130"/>
      <c r="D68" s="130"/>
      <c r="E68" s="130"/>
      <c r="F68" s="130"/>
      <c r="G68" s="199">
        <f>IF(G52=0,0,IF(G66=0,0,G67/G66))</f>
        <v>0</v>
      </c>
      <c r="H68" s="13"/>
    </row>
  </sheetData>
  <sheetProtection password="9DC5" sheet="1" objects="1" scenarios="1" selectLockedCells="1"/>
  <mergeCells count="8">
    <mergeCell ref="C49:F49"/>
    <mergeCell ref="C28:G28"/>
    <mergeCell ref="A1:G1"/>
    <mergeCell ref="A2:G2"/>
    <mergeCell ref="F3:G3"/>
    <mergeCell ref="F4:G4"/>
    <mergeCell ref="F5:G11"/>
    <mergeCell ref="C17:F17"/>
  </mergeCells>
  <dataValidations count="25">
    <dataValidation type="decimal" operator="greaterThanOrEqual" allowBlank="1" showInputMessage="1" showErrorMessage="1" error="Numeric values only permitted" sqref="WVH983072:WVN983072 WLL983072:WLR983072 WBP983072:WBV983072 VRT983072:VRZ983072 VHX983072:VID983072 UYB983072:UYH983072 UOF983072:UOL983072 UEJ983072:UEP983072 TUN983072:TUT983072 TKR983072:TKX983072 TAV983072:TBB983072 SQZ983072:SRF983072 SHD983072:SHJ983072 RXH983072:RXN983072 RNL983072:RNR983072 RDP983072:RDV983072 QTT983072:QTZ983072 QJX983072:QKD983072 QAB983072:QAH983072 PQF983072:PQL983072 PGJ983072:PGP983072 OWN983072:OWT983072 OMR983072:OMX983072 OCV983072:ODB983072 NSZ983072:NTF983072 NJD983072:NJJ983072 MZH983072:MZN983072 MPL983072:MPR983072 MFP983072:MFV983072 LVT983072:LVZ983072 LLX983072:LMD983072 LCB983072:LCH983072 KSF983072:KSL983072 KIJ983072:KIP983072 JYN983072:JYT983072 JOR983072:JOX983072 JEV983072:JFB983072 IUZ983072:IVF983072 ILD983072:ILJ983072 IBH983072:IBN983072 HRL983072:HRR983072 HHP983072:HHV983072 GXT983072:GXZ983072 GNX983072:GOD983072 GEB983072:GEH983072 FUF983072:FUL983072 FKJ983072:FKP983072 FAN983072:FAT983072 EQR983072:EQX983072 EGV983072:EHB983072 DWZ983072:DXF983072 DND983072:DNJ983072 DDH983072:DDN983072 CTL983072:CTR983072 CJP983072:CJV983072 BZT983072:BZZ983072 BPX983072:BQD983072 BGB983072:BGH983072 AWF983072:AWL983072 AMJ983072:AMP983072 ACN983072:ACT983072 SR983072:SX983072 IV983072:JB983072 WVH917536:WVN917536 WLL917536:WLR917536 WBP917536:WBV917536 VRT917536:VRZ917536 VHX917536:VID917536 UYB917536:UYH917536 UOF917536:UOL917536 UEJ917536:UEP917536 TUN917536:TUT917536 TKR917536:TKX917536 TAV917536:TBB917536 SQZ917536:SRF917536 SHD917536:SHJ917536 RXH917536:RXN917536 RNL917536:RNR917536 RDP917536:RDV917536 QTT917536:QTZ917536 QJX917536:QKD917536 QAB917536:QAH917536 PQF917536:PQL917536 PGJ917536:PGP917536 OWN917536:OWT917536 OMR917536:OMX917536 OCV917536:ODB917536 NSZ917536:NTF917536 NJD917536:NJJ917536 MZH917536:MZN917536 MPL917536:MPR917536 MFP917536:MFV917536 LVT917536:LVZ917536 LLX917536:LMD917536 LCB917536:LCH917536 KSF917536:KSL917536 KIJ917536:KIP917536 JYN917536:JYT917536 JOR917536:JOX917536 JEV917536:JFB917536 IUZ917536:IVF917536 ILD917536:ILJ917536 IBH917536:IBN917536 HRL917536:HRR917536 HHP917536:HHV917536 GXT917536:GXZ917536 GNX917536:GOD917536 GEB917536:GEH917536 FUF917536:FUL917536 FKJ917536:FKP917536 FAN917536:FAT917536 EQR917536:EQX917536 EGV917536:EHB917536 DWZ917536:DXF917536 DND917536:DNJ917536 DDH917536:DDN917536 CTL917536:CTR917536 CJP917536:CJV917536 BZT917536:BZZ917536 BPX917536:BQD917536 BGB917536:BGH917536 AWF917536:AWL917536 AMJ917536:AMP917536 ACN917536:ACT917536 SR917536:SX917536 IV917536:JB917536 WVH852000:WVN852000 WLL852000:WLR852000 WBP852000:WBV852000 VRT852000:VRZ852000 VHX852000:VID852000 UYB852000:UYH852000 UOF852000:UOL852000 UEJ852000:UEP852000 TUN852000:TUT852000 TKR852000:TKX852000 TAV852000:TBB852000 SQZ852000:SRF852000 SHD852000:SHJ852000 RXH852000:RXN852000 RNL852000:RNR852000 RDP852000:RDV852000 QTT852000:QTZ852000 QJX852000:QKD852000 QAB852000:QAH852000 PQF852000:PQL852000 PGJ852000:PGP852000 OWN852000:OWT852000 OMR852000:OMX852000 OCV852000:ODB852000 NSZ852000:NTF852000 NJD852000:NJJ852000 MZH852000:MZN852000 MPL852000:MPR852000 MFP852000:MFV852000 LVT852000:LVZ852000 LLX852000:LMD852000 LCB852000:LCH852000 KSF852000:KSL852000 KIJ852000:KIP852000 JYN852000:JYT852000 JOR852000:JOX852000 JEV852000:JFB852000 IUZ852000:IVF852000 ILD852000:ILJ852000 IBH852000:IBN852000 HRL852000:HRR852000 HHP852000:HHV852000 GXT852000:GXZ852000 GNX852000:GOD852000 GEB852000:GEH852000 FUF852000:FUL852000 FKJ852000:FKP852000 FAN852000:FAT852000 EQR852000:EQX852000 EGV852000:EHB852000 DWZ852000:DXF852000 DND852000:DNJ852000 DDH852000:DDN852000 CTL852000:CTR852000 CJP852000:CJV852000 BZT852000:BZZ852000 BPX852000:BQD852000 BGB852000:BGH852000 AWF852000:AWL852000 AMJ852000:AMP852000 ACN852000:ACT852000 SR852000:SX852000 IV852000:JB852000 WVH786464:WVN786464 WLL786464:WLR786464 WBP786464:WBV786464 VRT786464:VRZ786464 VHX786464:VID786464 UYB786464:UYH786464 UOF786464:UOL786464 UEJ786464:UEP786464 TUN786464:TUT786464 TKR786464:TKX786464 TAV786464:TBB786464 SQZ786464:SRF786464 SHD786464:SHJ786464 RXH786464:RXN786464 RNL786464:RNR786464 RDP786464:RDV786464 QTT786464:QTZ786464 QJX786464:QKD786464 QAB786464:QAH786464 PQF786464:PQL786464 PGJ786464:PGP786464 OWN786464:OWT786464 OMR786464:OMX786464 OCV786464:ODB786464 NSZ786464:NTF786464 NJD786464:NJJ786464 MZH786464:MZN786464 MPL786464:MPR786464 MFP786464:MFV786464 LVT786464:LVZ786464 LLX786464:LMD786464 LCB786464:LCH786464 KSF786464:KSL786464 KIJ786464:KIP786464 JYN786464:JYT786464 JOR786464:JOX786464 JEV786464:JFB786464 IUZ786464:IVF786464 ILD786464:ILJ786464 IBH786464:IBN786464 HRL786464:HRR786464 HHP786464:HHV786464 GXT786464:GXZ786464 GNX786464:GOD786464 GEB786464:GEH786464 FUF786464:FUL786464 FKJ786464:FKP786464 FAN786464:FAT786464 EQR786464:EQX786464 EGV786464:EHB786464 DWZ786464:DXF786464 DND786464:DNJ786464 DDH786464:DDN786464 CTL786464:CTR786464 CJP786464:CJV786464 BZT786464:BZZ786464 BPX786464:BQD786464 BGB786464:BGH786464 AWF786464:AWL786464 AMJ786464:AMP786464 ACN786464:ACT786464 SR786464:SX786464 IV786464:JB786464 WVH720928:WVN720928 WLL720928:WLR720928 WBP720928:WBV720928 VRT720928:VRZ720928 VHX720928:VID720928 UYB720928:UYH720928 UOF720928:UOL720928 UEJ720928:UEP720928 TUN720928:TUT720928 TKR720928:TKX720928 TAV720928:TBB720928 SQZ720928:SRF720928 SHD720928:SHJ720928 RXH720928:RXN720928 RNL720928:RNR720928 RDP720928:RDV720928 QTT720928:QTZ720928 QJX720928:QKD720928 QAB720928:QAH720928 PQF720928:PQL720928 PGJ720928:PGP720928 OWN720928:OWT720928 OMR720928:OMX720928 OCV720928:ODB720928 NSZ720928:NTF720928 NJD720928:NJJ720928 MZH720928:MZN720928 MPL720928:MPR720928 MFP720928:MFV720928 LVT720928:LVZ720928 LLX720928:LMD720928 LCB720928:LCH720928 KSF720928:KSL720928 KIJ720928:KIP720928 JYN720928:JYT720928 JOR720928:JOX720928 JEV720928:JFB720928 IUZ720928:IVF720928 ILD720928:ILJ720928 IBH720928:IBN720928 HRL720928:HRR720928 HHP720928:HHV720928 GXT720928:GXZ720928 GNX720928:GOD720928 GEB720928:GEH720928 FUF720928:FUL720928 FKJ720928:FKP720928 FAN720928:FAT720928 EQR720928:EQX720928 EGV720928:EHB720928 DWZ720928:DXF720928 DND720928:DNJ720928 DDH720928:DDN720928 CTL720928:CTR720928 CJP720928:CJV720928 BZT720928:BZZ720928 BPX720928:BQD720928 BGB720928:BGH720928 AWF720928:AWL720928 AMJ720928:AMP720928 ACN720928:ACT720928 SR720928:SX720928 IV720928:JB720928 WVH655392:WVN655392 WLL655392:WLR655392 WBP655392:WBV655392 VRT655392:VRZ655392 VHX655392:VID655392 UYB655392:UYH655392 UOF655392:UOL655392 UEJ655392:UEP655392 TUN655392:TUT655392 TKR655392:TKX655392 TAV655392:TBB655392 SQZ655392:SRF655392 SHD655392:SHJ655392 RXH655392:RXN655392 RNL655392:RNR655392 RDP655392:RDV655392 QTT655392:QTZ655392 QJX655392:QKD655392 QAB655392:QAH655392 PQF655392:PQL655392 PGJ655392:PGP655392 OWN655392:OWT655392 OMR655392:OMX655392 OCV655392:ODB655392 NSZ655392:NTF655392 NJD655392:NJJ655392 MZH655392:MZN655392 MPL655392:MPR655392 MFP655392:MFV655392 LVT655392:LVZ655392 LLX655392:LMD655392 LCB655392:LCH655392 KSF655392:KSL655392 KIJ655392:KIP655392 JYN655392:JYT655392 JOR655392:JOX655392 JEV655392:JFB655392 IUZ655392:IVF655392 ILD655392:ILJ655392 IBH655392:IBN655392 HRL655392:HRR655392 HHP655392:HHV655392 GXT655392:GXZ655392 GNX655392:GOD655392 GEB655392:GEH655392 FUF655392:FUL655392 FKJ655392:FKP655392 FAN655392:FAT655392 EQR655392:EQX655392 EGV655392:EHB655392 DWZ655392:DXF655392 DND655392:DNJ655392 DDH655392:DDN655392 CTL655392:CTR655392 CJP655392:CJV655392 BZT655392:BZZ655392 BPX655392:BQD655392 BGB655392:BGH655392 AWF655392:AWL655392 AMJ655392:AMP655392 ACN655392:ACT655392 SR655392:SX655392 IV655392:JB655392 WVH589856:WVN589856 WLL589856:WLR589856 WBP589856:WBV589856 VRT589856:VRZ589856 VHX589856:VID589856 UYB589856:UYH589856 UOF589856:UOL589856 UEJ589856:UEP589856 TUN589856:TUT589856 TKR589856:TKX589856 TAV589856:TBB589856 SQZ589856:SRF589856 SHD589856:SHJ589856 RXH589856:RXN589856 RNL589856:RNR589856 RDP589856:RDV589856 QTT589856:QTZ589856 QJX589856:QKD589856 QAB589856:QAH589856 PQF589856:PQL589856 PGJ589856:PGP589856 OWN589856:OWT589856 OMR589856:OMX589856 OCV589856:ODB589856 NSZ589856:NTF589856 NJD589856:NJJ589856 MZH589856:MZN589856 MPL589856:MPR589856 MFP589856:MFV589856 LVT589856:LVZ589856 LLX589856:LMD589856 LCB589856:LCH589856 KSF589856:KSL589856 KIJ589856:KIP589856 JYN589856:JYT589856 JOR589856:JOX589856 JEV589856:JFB589856 IUZ589856:IVF589856 ILD589856:ILJ589856 IBH589856:IBN589856 HRL589856:HRR589856 HHP589856:HHV589856 GXT589856:GXZ589856 GNX589856:GOD589856 GEB589856:GEH589856 FUF589856:FUL589856 FKJ589856:FKP589856 FAN589856:FAT589856 EQR589856:EQX589856 EGV589856:EHB589856 DWZ589856:DXF589856 DND589856:DNJ589856 DDH589856:DDN589856 CTL589856:CTR589856 CJP589856:CJV589856 BZT589856:BZZ589856 BPX589856:BQD589856 BGB589856:BGH589856 AWF589856:AWL589856 AMJ589856:AMP589856 ACN589856:ACT589856 SR589856:SX589856 IV589856:JB589856 WVH524320:WVN524320 WLL524320:WLR524320 WBP524320:WBV524320 VRT524320:VRZ524320 VHX524320:VID524320 UYB524320:UYH524320 UOF524320:UOL524320 UEJ524320:UEP524320 TUN524320:TUT524320 TKR524320:TKX524320 TAV524320:TBB524320 SQZ524320:SRF524320 SHD524320:SHJ524320 RXH524320:RXN524320 RNL524320:RNR524320 RDP524320:RDV524320 QTT524320:QTZ524320 QJX524320:QKD524320 QAB524320:QAH524320 PQF524320:PQL524320 PGJ524320:PGP524320 OWN524320:OWT524320 OMR524320:OMX524320 OCV524320:ODB524320 NSZ524320:NTF524320 NJD524320:NJJ524320 MZH524320:MZN524320 MPL524320:MPR524320 MFP524320:MFV524320 LVT524320:LVZ524320 LLX524320:LMD524320 LCB524320:LCH524320 KSF524320:KSL524320 KIJ524320:KIP524320 JYN524320:JYT524320 JOR524320:JOX524320 JEV524320:JFB524320 IUZ524320:IVF524320 ILD524320:ILJ524320 IBH524320:IBN524320 HRL524320:HRR524320 HHP524320:HHV524320 GXT524320:GXZ524320 GNX524320:GOD524320 GEB524320:GEH524320 FUF524320:FUL524320 FKJ524320:FKP524320 FAN524320:FAT524320 EQR524320:EQX524320 EGV524320:EHB524320 DWZ524320:DXF524320 DND524320:DNJ524320 DDH524320:DDN524320 CTL524320:CTR524320 CJP524320:CJV524320 BZT524320:BZZ524320 BPX524320:BQD524320 BGB524320:BGH524320 AWF524320:AWL524320 AMJ524320:AMP524320 ACN524320:ACT524320 SR524320:SX524320 IV524320:JB524320 WVH458784:WVN458784 WLL458784:WLR458784 WBP458784:WBV458784 VRT458784:VRZ458784 VHX458784:VID458784 UYB458784:UYH458784 UOF458784:UOL458784 UEJ458784:UEP458784 TUN458784:TUT458784 TKR458784:TKX458784 TAV458784:TBB458784 SQZ458784:SRF458784 SHD458784:SHJ458784 RXH458784:RXN458784 RNL458784:RNR458784 RDP458784:RDV458784 QTT458784:QTZ458784 QJX458784:QKD458784 QAB458784:QAH458784 PQF458784:PQL458784 PGJ458784:PGP458784 OWN458784:OWT458784 OMR458784:OMX458784 OCV458784:ODB458784 NSZ458784:NTF458784 NJD458784:NJJ458784 MZH458784:MZN458784 MPL458784:MPR458784 MFP458784:MFV458784 LVT458784:LVZ458784 LLX458784:LMD458784 LCB458784:LCH458784 KSF458784:KSL458784 KIJ458784:KIP458784 JYN458784:JYT458784 JOR458784:JOX458784 JEV458784:JFB458784 IUZ458784:IVF458784 ILD458784:ILJ458784 IBH458784:IBN458784 HRL458784:HRR458784 HHP458784:HHV458784 GXT458784:GXZ458784 GNX458784:GOD458784 GEB458784:GEH458784 FUF458784:FUL458784 FKJ458784:FKP458784 FAN458784:FAT458784 EQR458784:EQX458784 EGV458784:EHB458784 DWZ458784:DXF458784 DND458784:DNJ458784 DDH458784:DDN458784 CTL458784:CTR458784 CJP458784:CJV458784 BZT458784:BZZ458784 BPX458784:BQD458784 BGB458784:BGH458784 AWF458784:AWL458784 AMJ458784:AMP458784 ACN458784:ACT458784 SR458784:SX458784 IV458784:JB458784 WVH393248:WVN393248 WLL393248:WLR393248 WBP393248:WBV393248 VRT393248:VRZ393248 VHX393248:VID393248 UYB393248:UYH393248 UOF393248:UOL393248 UEJ393248:UEP393248 TUN393248:TUT393248 TKR393248:TKX393248 TAV393248:TBB393248 SQZ393248:SRF393248 SHD393248:SHJ393248 RXH393248:RXN393248 RNL393248:RNR393248 RDP393248:RDV393248 QTT393248:QTZ393248 QJX393248:QKD393248 QAB393248:QAH393248 PQF393248:PQL393248 PGJ393248:PGP393248 OWN393248:OWT393248 OMR393248:OMX393248 OCV393248:ODB393248 NSZ393248:NTF393248 NJD393248:NJJ393248 MZH393248:MZN393248 MPL393248:MPR393248 MFP393248:MFV393248 LVT393248:LVZ393248 LLX393248:LMD393248 LCB393248:LCH393248 KSF393248:KSL393248 KIJ393248:KIP393248 JYN393248:JYT393248 JOR393248:JOX393248 JEV393248:JFB393248 IUZ393248:IVF393248 ILD393248:ILJ393248 IBH393248:IBN393248 HRL393248:HRR393248 HHP393248:HHV393248 GXT393248:GXZ393248 GNX393248:GOD393248 GEB393248:GEH393248 FUF393248:FUL393248 FKJ393248:FKP393248 FAN393248:FAT393248 EQR393248:EQX393248 EGV393248:EHB393248 DWZ393248:DXF393248 DND393248:DNJ393248 DDH393248:DDN393248 CTL393248:CTR393248 CJP393248:CJV393248 BZT393248:BZZ393248 BPX393248:BQD393248 BGB393248:BGH393248 AWF393248:AWL393248 AMJ393248:AMP393248 ACN393248:ACT393248 SR393248:SX393248 IV393248:JB393248 WVH327712:WVN327712 WLL327712:WLR327712 WBP327712:WBV327712 VRT327712:VRZ327712 VHX327712:VID327712 UYB327712:UYH327712 UOF327712:UOL327712 UEJ327712:UEP327712 TUN327712:TUT327712 TKR327712:TKX327712 TAV327712:TBB327712 SQZ327712:SRF327712 SHD327712:SHJ327712 RXH327712:RXN327712 RNL327712:RNR327712 RDP327712:RDV327712 QTT327712:QTZ327712 QJX327712:QKD327712 QAB327712:QAH327712 PQF327712:PQL327712 PGJ327712:PGP327712 OWN327712:OWT327712 OMR327712:OMX327712 OCV327712:ODB327712 NSZ327712:NTF327712 NJD327712:NJJ327712 MZH327712:MZN327712 MPL327712:MPR327712 MFP327712:MFV327712 LVT327712:LVZ327712 LLX327712:LMD327712 LCB327712:LCH327712 KSF327712:KSL327712 KIJ327712:KIP327712 JYN327712:JYT327712 JOR327712:JOX327712 JEV327712:JFB327712 IUZ327712:IVF327712 ILD327712:ILJ327712 IBH327712:IBN327712 HRL327712:HRR327712 HHP327712:HHV327712 GXT327712:GXZ327712 GNX327712:GOD327712 GEB327712:GEH327712 FUF327712:FUL327712 FKJ327712:FKP327712 FAN327712:FAT327712 EQR327712:EQX327712 EGV327712:EHB327712 DWZ327712:DXF327712 DND327712:DNJ327712 DDH327712:DDN327712 CTL327712:CTR327712 CJP327712:CJV327712 BZT327712:BZZ327712 BPX327712:BQD327712 BGB327712:BGH327712 AWF327712:AWL327712 AMJ327712:AMP327712 ACN327712:ACT327712 SR327712:SX327712 IV327712:JB327712 WVH262176:WVN262176 WLL262176:WLR262176 WBP262176:WBV262176 VRT262176:VRZ262176 VHX262176:VID262176 UYB262176:UYH262176 UOF262176:UOL262176 UEJ262176:UEP262176 TUN262176:TUT262176 TKR262176:TKX262176 TAV262176:TBB262176 SQZ262176:SRF262176 SHD262176:SHJ262176 RXH262176:RXN262176 RNL262176:RNR262176 RDP262176:RDV262176 QTT262176:QTZ262176 QJX262176:QKD262176 QAB262176:QAH262176 PQF262176:PQL262176 PGJ262176:PGP262176 OWN262176:OWT262176 OMR262176:OMX262176 OCV262176:ODB262176 NSZ262176:NTF262176 NJD262176:NJJ262176 MZH262176:MZN262176 MPL262176:MPR262176 MFP262176:MFV262176 LVT262176:LVZ262176 LLX262176:LMD262176 LCB262176:LCH262176 KSF262176:KSL262176 KIJ262176:KIP262176 JYN262176:JYT262176 JOR262176:JOX262176 JEV262176:JFB262176 IUZ262176:IVF262176 ILD262176:ILJ262176 IBH262176:IBN262176 HRL262176:HRR262176 HHP262176:HHV262176 GXT262176:GXZ262176 GNX262176:GOD262176 GEB262176:GEH262176 FUF262176:FUL262176 FKJ262176:FKP262176 FAN262176:FAT262176 EQR262176:EQX262176 EGV262176:EHB262176 DWZ262176:DXF262176 DND262176:DNJ262176 DDH262176:DDN262176 CTL262176:CTR262176 CJP262176:CJV262176 BZT262176:BZZ262176 BPX262176:BQD262176 BGB262176:BGH262176 AWF262176:AWL262176 AMJ262176:AMP262176 ACN262176:ACT262176 SR262176:SX262176 IV262176:JB262176 WVH196640:WVN196640 WLL196640:WLR196640 WBP196640:WBV196640 VRT196640:VRZ196640 VHX196640:VID196640 UYB196640:UYH196640 UOF196640:UOL196640 UEJ196640:UEP196640 TUN196640:TUT196640 TKR196640:TKX196640 TAV196640:TBB196640 SQZ196640:SRF196640 SHD196640:SHJ196640 RXH196640:RXN196640 RNL196640:RNR196640 RDP196640:RDV196640 QTT196640:QTZ196640 QJX196640:QKD196640 QAB196640:QAH196640 PQF196640:PQL196640 PGJ196640:PGP196640 OWN196640:OWT196640 OMR196640:OMX196640 OCV196640:ODB196640 NSZ196640:NTF196640 NJD196640:NJJ196640 MZH196640:MZN196640 MPL196640:MPR196640 MFP196640:MFV196640 LVT196640:LVZ196640 LLX196640:LMD196640 LCB196640:LCH196640 KSF196640:KSL196640 KIJ196640:KIP196640 JYN196640:JYT196640 JOR196640:JOX196640 JEV196640:JFB196640 IUZ196640:IVF196640 ILD196640:ILJ196640 IBH196640:IBN196640 HRL196640:HRR196640 HHP196640:HHV196640 GXT196640:GXZ196640 GNX196640:GOD196640 GEB196640:GEH196640 FUF196640:FUL196640 FKJ196640:FKP196640 FAN196640:FAT196640 EQR196640:EQX196640 EGV196640:EHB196640 DWZ196640:DXF196640 DND196640:DNJ196640 DDH196640:DDN196640 CTL196640:CTR196640 CJP196640:CJV196640 BZT196640:BZZ196640 BPX196640:BQD196640 BGB196640:BGH196640 AWF196640:AWL196640 AMJ196640:AMP196640 ACN196640:ACT196640 SR196640:SX196640 IV196640:JB196640 WVH131104:WVN131104 WLL131104:WLR131104 WBP131104:WBV131104 VRT131104:VRZ131104 VHX131104:VID131104 UYB131104:UYH131104 UOF131104:UOL131104 UEJ131104:UEP131104 TUN131104:TUT131104 TKR131104:TKX131104 TAV131104:TBB131104 SQZ131104:SRF131104 SHD131104:SHJ131104 RXH131104:RXN131104 RNL131104:RNR131104 RDP131104:RDV131104 QTT131104:QTZ131104 QJX131104:QKD131104 QAB131104:QAH131104 PQF131104:PQL131104 PGJ131104:PGP131104 OWN131104:OWT131104 OMR131104:OMX131104 OCV131104:ODB131104 NSZ131104:NTF131104 NJD131104:NJJ131104 MZH131104:MZN131104 MPL131104:MPR131104 MFP131104:MFV131104 LVT131104:LVZ131104 LLX131104:LMD131104 LCB131104:LCH131104 KSF131104:KSL131104 KIJ131104:KIP131104 JYN131104:JYT131104 JOR131104:JOX131104 JEV131104:JFB131104 IUZ131104:IVF131104 ILD131104:ILJ131104 IBH131104:IBN131104 HRL131104:HRR131104 HHP131104:HHV131104 GXT131104:GXZ131104 GNX131104:GOD131104 GEB131104:GEH131104 FUF131104:FUL131104 FKJ131104:FKP131104 FAN131104:FAT131104 EQR131104:EQX131104 EGV131104:EHB131104 DWZ131104:DXF131104 DND131104:DNJ131104 DDH131104:DDN131104 CTL131104:CTR131104 CJP131104:CJV131104 BZT131104:BZZ131104 BPX131104:BQD131104 BGB131104:BGH131104 AWF131104:AWL131104 AMJ131104:AMP131104 ACN131104:ACT131104 SR131104:SX131104 IV131104:JB131104 WVH65568:WVN65568 WLL65568:WLR65568 WBP65568:WBV65568 VRT65568:VRZ65568 VHX65568:VID65568 UYB65568:UYH65568 UOF65568:UOL65568 UEJ65568:UEP65568 TUN65568:TUT65568 TKR65568:TKX65568 TAV65568:TBB65568 SQZ65568:SRF65568 SHD65568:SHJ65568 RXH65568:RXN65568 RNL65568:RNR65568 RDP65568:RDV65568 QTT65568:QTZ65568 QJX65568:QKD65568 QAB65568:QAH65568 PQF65568:PQL65568 PGJ65568:PGP65568 OWN65568:OWT65568 OMR65568:OMX65568 OCV65568:ODB65568 NSZ65568:NTF65568 NJD65568:NJJ65568 MZH65568:MZN65568 MPL65568:MPR65568 MFP65568:MFV65568 LVT65568:LVZ65568 LLX65568:LMD65568 LCB65568:LCH65568 KSF65568:KSL65568 KIJ65568:KIP65568 JYN65568:JYT65568 JOR65568:JOX65568 JEV65568:JFB65568 IUZ65568:IVF65568 ILD65568:ILJ65568 IBH65568:IBN65568 HRL65568:HRR65568 HHP65568:HHV65568 GXT65568:GXZ65568 GNX65568:GOD65568 GEB65568:GEH65568 FUF65568:FUL65568 FKJ65568:FKP65568 FAN65568:FAT65568 EQR65568:EQX65568 EGV65568:EHB65568 DWZ65568:DXF65568 DND65568:DNJ65568 DDH65568:DDN65568 CTL65568:CTR65568 CJP65568:CJV65568 BZT65568:BZZ65568 BPX65568:BQD65568 BGB65568:BGH65568 AWF65568:AWL65568 AMJ65568:AMP65568 ACN65568:ACT65568 SR65568:SX65568 IV65568:JB65568 C131104:F131104 C196640:F196640 C262176:F262176 C327712:F327712 C393248:F393248 C458784:F458784 C524320:F524320 C589856:F589856 C655392:F655392 C720928:F720928 C786464:F786464 C852000:F852000 C917536:F917536 C983072:F983072 C65568:F65568">
      <formula1>-100000</formula1>
    </dataValidation>
    <dataValidation type="list" allowBlank="1" showInputMessage="1" showErrorMessage="1" sqref="WVJ983059:WVL983059 E65555:F65555 WLN983059:WLP983059 WBR983059:WBT983059 VRV983059:VRX983059 VHZ983059:VIB983059 UYD983059:UYF983059 UOH983059:UOJ983059 UEL983059:UEN983059 TUP983059:TUR983059 TKT983059:TKV983059 TAX983059:TAZ983059 SRB983059:SRD983059 SHF983059:SHH983059 RXJ983059:RXL983059 RNN983059:RNP983059 RDR983059:RDT983059 QTV983059:QTX983059 QJZ983059:QKB983059 QAD983059:QAF983059 PQH983059:PQJ983059 PGL983059:PGN983059 OWP983059:OWR983059 OMT983059:OMV983059 OCX983059:OCZ983059 NTB983059:NTD983059 NJF983059:NJH983059 MZJ983059:MZL983059 MPN983059:MPP983059 MFR983059:MFT983059 LVV983059:LVX983059 LLZ983059:LMB983059 LCD983059:LCF983059 KSH983059:KSJ983059 KIL983059:KIN983059 JYP983059:JYR983059 JOT983059:JOV983059 JEX983059:JEZ983059 IVB983059:IVD983059 ILF983059:ILH983059 IBJ983059:IBL983059 HRN983059:HRP983059 HHR983059:HHT983059 GXV983059:GXX983059 GNZ983059:GOB983059 GED983059:GEF983059 FUH983059:FUJ983059 FKL983059:FKN983059 FAP983059:FAR983059 EQT983059:EQV983059 EGX983059:EGZ983059 DXB983059:DXD983059 DNF983059:DNH983059 DDJ983059:DDL983059 CTN983059:CTP983059 CJR983059:CJT983059 BZV983059:BZX983059 BPZ983059:BQB983059 BGD983059:BGF983059 AWH983059:AWJ983059 AML983059:AMN983059 ACP983059:ACR983059 ST983059:SV983059 IX983059:IZ983059 WVJ917523:WVL917523 WLN917523:WLP917523 WBR917523:WBT917523 VRV917523:VRX917523 VHZ917523:VIB917523 UYD917523:UYF917523 UOH917523:UOJ917523 UEL917523:UEN917523 TUP917523:TUR917523 TKT917523:TKV917523 TAX917523:TAZ917523 SRB917523:SRD917523 SHF917523:SHH917523 RXJ917523:RXL917523 RNN917523:RNP917523 RDR917523:RDT917523 QTV917523:QTX917523 QJZ917523:QKB917523 QAD917523:QAF917523 PQH917523:PQJ917523 PGL917523:PGN917523 OWP917523:OWR917523 OMT917523:OMV917523 OCX917523:OCZ917523 NTB917523:NTD917523 NJF917523:NJH917523 MZJ917523:MZL917523 MPN917523:MPP917523 MFR917523:MFT917523 LVV917523:LVX917523 LLZ917523:LMB917523 LCD917523:LCF917523 KSH917523:KSJ917523 KIL917523:KIN917523 JYP917523:JYR917523 JOT917523:JOV917523 JEX917523:JEZ917523 IVB917523:IVD917523 ILF917523:ILH917523 IBJ917523:IBL917523 HRN917523:HRP917523 HHR917523:HHT917523 GXV917523:GXX917523 GNZ917523:GOB917523 GED917523:GEF917523 FUH917523:FUJ917523 FKL917523:FKN917523 FAP917523:FAR917523 EQT917523:EQV917523 EGX917523:EGZ917523 DXB917523:DXD917523 DNF917523:DNH917523 DDJ917523:DDL917523 CTN917523:CTP917523 CJR917523:CJT917523 BZV917523:BZX917523 BPZ917523:BQB917523 BGD917523:BGF917523 AWH917523:AWJ917523 AML917523:AMN917523 ACP917523:ACR917523 ST917523:SV917523 IX917523:IZ917523 WVJ851987:WVL851987 WLN851987:WLP851987 WBR851987:WBT851987 VRV851987:VRX851987 VHZ851987:VIB851987 UYD851987:UYF851987 UOH851987:UOJ851987 UEL851987:UEN851987 TUP851987:TUR851987 TKT851987:TKV851987 TAX851987:TAZ851987 SRB851987:SRD851987 SHF851987:SHH851987 RXJ851987:RXL851987 RNN851987:RNP851987 RDR851987:RDT851987 QTV851987:QTX851987 QJZ851987:QKB851987 QAD851987:QAF851987 PQH851987:PQJ851987 PGL851987:PGN851987 OWP851987:OWR851987 OMT851987:OMV851987 OCX851987:OCZ851987 NTB851987:NTD851987 NJF851987:NJH851987 MZJ851987:MZL851987 MPN851987:MPP851987 MFR851987:MFT851987 LVV851987:LVX851987 LLZ851987:LMB851987 LCD851987:LCF851987 KSH851987:KSJ851987 KIL851987:KIN851987 JYP851987:JYR851987 JOT851987:JOV851987 JEX851987:JEZ851987 IVB851987:IVD851987 ILF851987:ILH851987 IBJ851987:IBL851987 HRN851987:HRP851987 HHR851987:HHT851987 GXV851987:GXX851987 GNZ851987:GOB851987 GED851987:GEF851987 FUH851987:FUJ851987 FKL851987:FKN851987 FAP851987:FAR851987 EQT851987:EQV851987 EGX851987:EGZ851987 DXB851987:DXD851987 DNF851987:DNH851987 DDJ851987:DDL851987 CTN851987:CTP851987 CJR851987:CJT851987 BZV851987:BZX851987 BPZ851987:BQB851987 BGD851987:BGF851987 AWH851987:AWJ851987 AML851987:AMN851987 ACP851987:ACR851987 ST851987:SV851987 IX851987:IZ851987 WVJ786451:WVL786451 WLN786451:WLP786451 WBR786451:WBT786451 VRV786451:VRX786451 VHZ786451:VIB786451 UYD786451:UYF786451 UOH786451:UOJ786451 UEL786451:UEN786451 TUP786451:TUR786451 TKT786451:TKV786451 TAX786451:TAZ786451 SRB786451:SRD786451 SHF786451:SHH786451 RXJ786451:RXL786451 RNN786451:RNP786451 RDR786451:RDT786451 QTV786451:QTX786451 QJZ786451:QKB786451 QAD786451:QAF786451 PQH786451:PQJ786451 PGL786451:PGN786451 OWP786451:OWR786451 OMT786451:OMV786451 OCX786451:OCZ786451 NTB786451:NTD786451 NJF786451:NJH786451 MZJ786451:MZL786451 MPN786451:MPP786451 MFR786451:MFT786451 LVV786451:LVX786451 LLZ786451:LMB786451 LCD786451:LCF786451 KSH786451:KSJ786451 KIL786451:KIN786451 JYP786451:JYR786451 JOT786451:JOV786451 JEX786451:JEZ786451 IVB786451:IVD786451 ILF786451:ILH786451 IBJ786451:IBL786451 HRN786451:HRP786451 HHR786451:HHT786451 GXV786451:GXX786451 GNZ786451:GOB786451 GED786451:GEF786451 FUH786451:FUJ786451 FKL786451:FKN786451 FAP786451:FAR786451 EQT786451:EQV786451 EGX786451:EGZ786451 DXB786451:DXD786451 DNF786451:DNH786451 DDJ786451:DDL786451 CTN786451:CTP786451 CJR786451:CJT786451 BZV786451:BZX786451 BPZ786451:BQB786451 BGD786451:BGF786451 AWH786451:AWJ786451 AML786451:AMN786451 ACP786451:ACR786451 ST786451:SV786451 IX786451:IZ786451 WVJ720915:WVL720915 WLN720915:WLP720915 WBR720915:WBT720915 VRV720915:VRX720915 VHZ720915:VIB720915 UYD720915:UYF720915 UOH720915:UOJ720915 UEL720915:UEN720915 TUP720915:TUR720915 TKT720915:TKV720915 TAX720915:TAZ720915 SRB720915:SRD720915 SHF720915:SHH720915 RXJ720915:RXL720915 RNN720915:RNP720915 RDR720915:RDT720915 QTV720915:QTX720915 QJZ720915:QKB720915 QAD720915:QAF720915 PQH720915:PQJ720915 PGL720915:PGN720915 OWP720915:OWR720915 OMT720915:OMV720915 OCX720915:OCZ720915 NTB720915:NTD720915 NJF720915:NJH720915 MZJ720915:MZL720915 MPN720915:MPP720915 MFR720915:MFT720915 LVV720915:LVX720915 LLZ720915:LMB720915 LCD720915:LCF720915 KSH720915:KSJ720915 KIL720915:KIN720915 JYP720915:JYR720915 JOT720915:JOV720915 JEX720915:JEZ720915 IVB720915:IVD720915 ILF720915:ILH720915 IBJ720915:IBL720915 HRN720915:HRP720915 HHR720915:HHT720915 GXV720915:GXX720915 GNZ720915:GOB720915 GED720915:GEF720915 FUH720915:FUJ720915 FKL720915:FKN720915 FAP720915:FAR720915 EQT720915:EQV720915 EGX720915:EGZ720915 DXB720915:DXD720915 DNF720915:DNH720915 DDJ720915:DDL720915 CTN720915:CTP720915 CJR720915:CJT720915 BZV720915:BZX720915 BPZ720915:BQB720915 BGD720915:BGF720915 AWH720915:AWJ720915 AML720915:AMN720915 ACP720915:ACR720915 ST720915:SV720915 IX720915:IZ720915 WVJ655379:WVL655379 WLN655379:WLP655379 WBR655379:WBT655379 VRV655379:VRX655379 VHZ655379:VIB655379 UYD655379:UYF655379 UOH655379:UOJ655379 UEL655379:UEN655379 TUP655379:TUR655379 TKT655379:TKV655379 TAX655379:TAZ655379 SRB655379:SRD655379 SHF655379:SHH655379 RXJ655379:RXL655379 RNN655379:RNP655379 RDR655379:RDT655379 QTV655379:QTX655379 QJZ655379:QKB655379 QAD655379:QAF655379 PQH655379:PQJ655379 PGL655379:PGN655379 OWP655379:OWR655379 OMT655379:OMV655379 OCX655379:OCZ655379 NTB655379:NTD655379 NJF655379:NJH655379 MZJ655379:MZL655379 MPN655379:MPP655379 MFR655379:MFT655379 LVV655379:LVX655379 LLZ655379:LMB655379 LCD655379:LCF655379 KSH655379:KSJ655379 KIL655379:KIN655379 JYP655379:JYR655379 JOT655379:JOV655379 JEX655379:JEZ655379 IVB655379:IVD655379 ILF655379:ILH655379 IBJ655379:IBL655379 HRN655379:HRP655379 HHR655379:HHT655379 GXV655379:GXX655379 GNZ655379:GOB655379 GED655379:GEF655379 FUH655379:FUJ655379 FKL655379:FKN655379 FAP655379:FAR655379 EQT655379:EQV655379 EGX655379:EGZ655379 DXB655379:DXD655379 DNF655379:DNH655379 DDJ655379:DDL655379 CTN655379:CTP655379 CJR655379:CJT655379 BZV655379:BZX655379 BPZ655379:BQB655379 BGD655379:BGF655379 AWH655379:AWJ655379 AML655379:AMN655379 ACP655379:ACR655379 ST655379:SV655379 IX655379:IZ655379 WVJ589843:WVL589843 WLN589843:WLP589843 WBR589843:WBT589843 VRV589843:VRX589843 VHZ589843:VIB589843 UYD589843:UYF589843 UOH589843:UOJ589843 UEL589843:UEN589843 TUP589843:TUR589843 TKT589843:TKV589843 TAX589843:TAZ589843 SRB589843:SRD589843 SHF589843:SHH589843 RXJ589843:RXL589843 RNN589843:RNP589843 RDR589843:RDT589843 QTV589843:QTX589843 QJZ589843:QKB589843 QAD589843:QAF589843 PQH589843:PQJ589843 PGL589843:PGN589843 OWP589843:OWR589843 OMT589843:OMV589843 OCX589843:OCZ589843 NTB589843:NTD589843 NJF589843:NJH589843 MZJ589843:MZL589843 MPN589843:MPP589843 MFR589843:MFT589843 LVV589843:LVX589843 LLZ589843:LMB589843 LCD589843:LCF589843 KSH589843:KSJ589843 KIL589843:KIN589843 JYP589843:JYR589843 JOT589843:JOV589843 JEX589843:JEZ589843 IVB589843:IVD589843 ILF589843:ILH589843 IBJ589843:IBL589843 HRN589843:HRP589843 HHR589843:HHT589843 GXV589843:GXX589843 GNZ589843:GOB589843 GED589843:GEF589843 FUH589843:FUJ589843 FKL589843:FKN589843 FAP589843:FAR589843 EQT589843:EQV589843 EGX589843:EGZ589843 DXB589843:DXD589843 DNF589843:DNH589843 DDJ589843:DDL589843 CTN589843:CTP589843 CJR589843:CJT589843 BZV589843:BZX589843 BPZ589843:BQB589843 BGD589843:BGF589843 AWH589843:AWJ589843 AML589843:AMN589843 ACP589843:ACR589843 ST589843:SV589843 IX589843:IZ589843 WVJ524307:WVL524307 WLN524307:WLP524307 WBR524307:WBT524307 VRV524307:VRX524307 VHZ524307:VIB524307 UYD524307:UYF524307 UOH524307:UOJ524307 UEL524307:UEN524307 TUP524307:TUR524307 TKT524307:TKV524307 TAX524307:TAZ524307 SRB524307:SRD524307 SHF524307:SHH524307 RXJ524307:RXL524307 RNN524307:RNP524307 RDR524307:RDT524307 QTV524307:QTX524307 QJZ524307:QKB524307 QAD524307:QAF524307 PQH524307:PQJ524307 PGL524307:PGN524307 OWP524307:OWR524307 OMT524307:OMV524307 OCX524307:OCZ524307 NTB524307:NTD524307 NJF524307:NJH524307 MZJ524307:MZL524307 MPN524307:MPP524307 MFR524307:MFT524307 LVV524307:LVX524307 LLZ524307:LMB524307 LCD524307:LCF524307 KSH524307:KSJ524307 KIL524307:KIN524307 JYP524307:JYR524307 JOT524307:JOV524307 JEX524307:JEZ524307 IVB524307:IVD524307 ILF524307:ILH524307 IBJ524307:IBL524307 HRN524307:HRP524307 HHR524307:HHT524307 GXV524307:GXX524307 GNZ524307:GOB524307 GED524307:GEF524307 FUH524307:FUJ524307 FKL524307:FKN524307 FAP524307:FAR524307 EQT524307:EQV524307 EGX524307:EGZ524307 DXB524307:DXD524307 DNF524307:DNH524307 DDJ524307:DDL524307 CTN524307:CTP524307 CJR524307:CJT524307 BZV524307:BZX524307 BPZ524307:BQB524307 BGD524307:BGF524307 AWH524307:AWJ524307 AML524307:AMN524307 ACP524307:ACR524307 ST524307:SV524307 IX524307:IZ524307 WVJ458771:WVL458771 WLN458771:WLP458771 WBR458771:WBT458771 VRV458771:VRX458771 VHZ458771:VIB458771 UYD458771:UYF458771 UOH458771:UOJ458771 UEL458771:UEN458771 TUP458771:TUR458771 TKT458771:TKV458771 TAX458771:TAZ458771 SRB458771:SRD458771 SHF458771:SHH458771 RXJ458771:RXL458771 RNN458771:RNP458771 RDR458771:RDT458771 QTV458771:QTX458771 QJZ458771:QKB458771 QAD458771:QAF458771 PQH458771:PQJ458771 PGL458771:PGN458771 OWP458771:OWR458771 OMT458771:OMV458771 OCX458771:OCZ458771 NTB458771:NTD458771 NJF458771:NJH458771 MZJ458771:MZL458771 MPN458771:MPP458771 MFR458771:MFT458771 LVV458771:LVX458771 LLZ458771:LMB458771 LCD458771:LCF458771 KSH458771:KSJ458771 KIL458771:KIN458771 JYP458771:JYR458771 JOT458771:JOV458771 JEX458771:JEZ458771 IVB458771:IVD458771 ILF458771:ILH458771 IBJ458771:IBL458771 HRN458771:HRP458771 HHR458771:HHT458771 GXV458771:GXX458771 GNZ458771:GOB458771 GED458771:GEF458771 FUH458771:FUJ458771 FKL458771:FKN458771 FAP458771:FAR458771 EQT458771:EQV458771 EGX458771:EGZ458771 DXB458771:DXD458771 DNF458771:DNH458771 DDJ458771:DDL458771 CTN458771:CTP458771 CJR458771:CJT458771 BZV458771:BZX458771 BPZ458771:BQB458771 BGD458771:BGF458771 AWH458771:AWJ458771 AML458771:AMN458771 ACP458771:ACR458771 ST458771:SV458771 IX458771:IZ458771 WVJ393235:WVL393235 WLN393235:WLP393235 WBR393235:WBT393235 VRV393235:VRX393235 VHZ393235:VIB393235 UYD393235:UYF393235 UOH393235:UOJ393235 UEL393235:UEN393235 TUP393235:TUR393235 TKT393235:TKV393235 TAX393235:TAZ393235 SRB393235:SRD393235 SHF393235:SHH393235 RXJ393235:RXL393235 RNN393235:RNP393235 RDR393235:RDT393235 QTV393235:QTX393235 QJZ393235:QKB393235 QAD393235:QAF393235 PQH393235:PQJ393235 PGL393235:PGN393235 OWP393235:OWR393235 OMT393235:OMV393235 OCX393235:OCZ393235 NTB393235:NTD393235 NJF393235:NJH393235 MZJ393235:MZL393235 MPN393235:MPP393235 MFR393235:MFT393235 LVV393235:LVX393235 LLZ393235:LMB393235 LCD393235:LCF393235 KSH393235:KSJ393235 KIL393235:KIN393235 JYP393235:JYR393235 JOT393235:JOV393235 JEX393235:JEZ393235 IVB393235:IVD393235 ILF393235:ILH393235 IBJ393235:IBL393235 HRN393235:HRP393235 HHR393235:HHT393235 GXV393235:GXX393235 GNZ393235:GOB393235 GED393235:GEF393235 FUH393235:FUJ393235 FKL393235:FKN393235 FAP393235:FAR393235 EQT393235:EQV393235 EGX393235:EGZ393235 DXB393235:DXD393235 DNF393235:DNH393235 DDJ393235:DDL393235 CTN393235:CTP393235 CJR393235:CJT393235 BZV393235:BZX393235 BPZ393235:BQB393235 BGD393235:BGF393235 AWH393235:AWJ393235 AML393235:AMN393235 ACP393235:ACR393235 ST393235:SV393235 IX393235:IZ393235 WVJ327699:WVL327699 WLN327699:WLP327699 WBR327699:WBT327699 VRV327699:VRX327699 VHZ327699:VIB327699 UYD327699:UYF327699 UOH327699:UOJ327699 UEL327699:UEN327699 TUP327699:TUR327699 TKT327699:TKV327699 TAX327699:TAZ327699 SRB327699:SRD327699 SHF327699:SHH327699 RXJ327699:RXL327699 RNN327699:RNP327699 RDR327699:RDT327699 QTV327699:QTX327699 QJZ327699:QKB327699 QAD327699:QAF327699 PQH327699:PQJ327699 PGL327699:PGN327699 OWP327699:OWR327699 OMT327699:OMV327699 OCX327699:OCZ327699 NTB327699:NTD327699 NJF327699:NJH327699 MZJ327699:MZL327699 MPN327699:MPP327699 MFR327699:MFT327699 LVV327699:LVX327699 LLZ327699:LMB327699 LCD327699:LCF327699 KSH327699:KSJ327699 KIL327699:KIN327699 JYP327699:JYR327699 JOT327699:JOV327699 JEX327699:JEZ327699 IVB327699:IVD327699 ILF327699:ILH327699 IBJ327699:IBL327699 HRN327699:HRP327699 HHR327699:HHT327699 GXV327699:GXX327699 GNZ327699:GOB327699 GED327699:GEF327699 FUH327699:FUJ327699 FKL327699:FKN327699 FAP327699:FAR327699 EQT327699:EQV327699 EGX327699:EGZ327699 DXB327699:DXD327699 DNF327699:DNH327699 DDJ327699:DDL327699 CTN327699:CTP327699 CJR327699:CJT327699 BZV327699:BZX327699 BPZ327699:BQB327699 BGD327699:BGF327699 AWH327699:AWJ327699 AML327699:AMN327699 ACP327699:ACR327699 ST327699:SV327699 IX327699:IZ327699 WVJ262163:WVL262163 WLN262163:WLP262163 WBR262163:WBT262163 VRV262163:VRX262163 VHZ262163:VIB262163 UYD262163:UYF262163 UOH262163:UOJ262163 UEL262163:UEN262163 TUP262163:TUR262163 TKT262163:TKV262163 TAX262163:TAZ262163 SRB262163:SRD262163 SHF262163:SHH262163 RXJ262163:RXL262163 RNN262163:RNP262163 RDR262163:RDT262163 QTV262163:QTX262163 QJZ262163:QKB262163 QAD262163:QAF262163 PQH262163:PQJ262163 PGL262163:PGN262163 OWP262163:OWR262163 OMT262163:OMV262163 OCX262163:OCZ262163 NTB262163:NTD262163 NJF262163:NJH262163 MZJ262163:MZL262163 MPN262163:MPP262163 MFR262163:MFT262163 LVV262163:LVX262163 LLZ262163:LMB262163 LCD262163:LCF262163 KSH262163:KSJ262163 KIL262163:KIN262163 JYP262163:JYR262163 JOT262163:JOV262163 JEX262163:JEZ262163 IVB262163:IVD262163 ILF262163:ILH262163 IBJ262163:IBL262163 HRN262163:HRP262163 HHR262163:HHT262163 GXV262163:GXX262163 GNZ262163:GOB262163 GED262163:GEF262163 FUH262163:FUJ262163 FKL262163:FKN262163 FAP262163:FAR262163 EQT262163:EQV262163 EGX262163:EGZ262163 DXB262163:DXD262163 DNF262163:DNH262163 DDJ262163:DDL262163 CTN262163:CTP262163 CJR262163:CJT262163 BZV262163:BZX262163 BPZ262163:BQB262163 BGD262163:BGF262163 AWH262163:AWJ262163 AML262163:AMN262163 ACP262163:ACR262163 ST262163:SV262163 IX262163:IZ262163 WVJ196627:WVL196627 WLN196627:WLP196627 WBR196627:WBT196627 VRV196627:VRX196627 VHZ196627:VIB196627 UYD196627:UYF196627 UOH196627:UOJ196627 UEL196627:UEN196627 TUP196627:TUR196627 TKT196627:TKV196627 TAX196627:TAZ196627 SRB196627:SRD196627 SHF196627:SHH196627 RXJ196627:RXL196627 RNN196627:RNP196627 RDR196627:RDT196627 QTV196627:QTX196627 QJZ196627:QKB196627 QAD196627:QAF196627 PQH196627:PQJ196627 PGL196627:PGN196627 OWP196627:OWR196627 OMT196627:OMV196627 OCX196627:OCZ196627 NTB196627:NTD196627 NJF196627:NJH196627 MZJ196627:MZL196627 MPN196627:MPP196627 MFR196627:MFT196627 LVV196627:LVX196627 LLZ196627:LMB196627 LCD196627:LCF196627 KSH196627:KSJ196627 KIL196627:KIN196627 JYP196627:JYR196627 JOT196627:JOV196627 JEX196627:JEZ196627 IVB196627:IVD196627 ILF196627:ILH196627 IBJ196627:IBL196627 HRN196627:HRP196627 HHR196627:HHT196627 GXV196627:GXX196627 GNZ196627:GOB196627 GED196627:GEF196627 FUH196627:FUJ196627 FKL196627:FKN196627 FAP196627:FAR196627 EQT196627:EQV196627 EGX196627:EGZ196627 DXB196627:DXD196627 DNF196627:DNH196627 DDJ196627:DDL196627 CTN196627:CTP196627 CJR196627:CJT196627 BZV196627:BZX196627 BPZ196627:BQB196627 BGD196627:BGF196627 AWH196627:AWJ196627 AML196627:AMN196627 ACP196627:ACR196627 ST196627:SV196627 IX196627:IZ196627 WVJ131091:WVL131091 WLN131091:WLP131091 WBR131091:WBT131091 VRV131091:VRX131091 VHZ131091:VIB131091 UYD131091:UYF131091 UOH131091:UOJ131091 UEL131091:UEN131091 TUP131091:TUR131091 TKT131091:TKV131091 TAX131091:TAZ131091 SRB131091:SRD131091 SHF131091:SHH131091 RXJ131091:RXL131091 RNN131091:RNP131091 RDR131091:RDT131091 QTV131091:QTX131091 QJZ131091:QKB131091 QAD131091:QAF131091 PQH131091:PQJ131091 PGL131091:PGN131091 OWP131091:OWR131091 OMT131091:OMV131091 OCX131091:OCZ131091 NTB131091:NTD131091 NJF131091:NJH131091 MZJ131091:MZL131091 MPN131091:MPP131091 MFR131091:MFT131091 LVV131091:LVX131091 LLZ131091:LMB131091 LCD131091:LCF131091 KSH131091:KSJ131091 KIL131091:KIN131091 JYP131091:JYR131091 JOT131091:JOV131091 JEX131091:JEZ131091 IVB131091:IVD131091 ILF131091:ILH131091 IBJ131091:IBL131091 HRN131091:HRP131091 HHR131091:HHT131091 GXV131091:GXX131091 GNZ131091:GOB131091 GED131091:GEF131091 FUH131091:FUJ131091 FKL131091:FKN131091 FAP131091:FAR131091 EQT131091:EQV131091 EGX131091:EGZ131091 DXB131091:DXD131091 DNF131091:DNH131091 DDJ131091:DDL131091 CTN131091:CTP131091 CJR131091:CJT131091 BZV131091:BZX131091 BPZ131091:BQB131091 BGD131091:BGF131091 AWH131091:AWJ131091 AML131091:AMN131091 ACP131091:ACR131091 ST131091:SV131091 IX131091:IZ131091 WVJ65555:WVL65555 WLN65555:WLP65555 WBR65555:WBT65555 VRV65555:VRX65555 VHZ65555:VIB65555 UYD65555:UYF65555 UOH65555:UOJ65555 UEL65555:UEN65555 TUP65555:TUR65555 TKT65555:TKV65555 TAX65555:TAZ65555 SRB65555:SRD65555 SHF65555:SHH65555 RXJ65555:RXL65555 RNN65555:RNP65555 RDR65555:RDT65555 QTV65555:QTX65555 QJZ65555:QKB65555 QAD65555:QAF65555 PQH65555:PQJ65555 PGL65555:PGN65555 OWP65555:OWR65555 OMT65555:OMV65555 OCX65555:OCZ65555 NTB65555:NTD65555 NJF65555:NJH65555 MZJ65555:MZL65555 MPN65555:MPP65555 MFR65555:MFT65555 LVV65555:LVX65555 LLZ65555:LMB65555 LCD65555:LCF65555 KSH65555:KSJ65555 KIL65555:KIN65555 JYP65555:JYR65555 JOT65555:JOV65555 JEX65555:JEZ65555 IVB65555:IVD65555 ILF65555:ILH65555 IBJ65555:IBL65555 HRN65555:HRP65555 HHR65555:HHT65555 GXV65555:GXX65555 GNZ65555:GOB65555 GED65555:GEF65555 FUH65555:FUJ65555 FKL65555:FKN65555 FAP65555:FAR65555 EQT65555:EQV65555 EGX65555:EGZ65555 DXB65555:DXD65555 DNF65555:DNH65555 DDJ65555:DDL65555 CTN65555:CTP65555 CJR65555:CJT65555 BZV65555:BZX65555 BPZ65555:BQB65555 BGD65555:BGF65555 AWH65555:AWJ65555 AML65555:AMN65555 ACP65555:ACR65555 ST65555:SV65555 IX65555:IZ65555 E131091:F131091 E196627:F196627 E262163:F262163 E327699:F327699 E393235:F393235 E458771:F458771 E524307:F524307 E589843:F589843 E655379:F655379 E720915:F720915 E786451:F786451 E851987:F851987 E917523:F917523 E983059:F983059 C51:F51 WLN25:WLP25 WBR25:WBT25 VRV25:VRX25 VHZ25:VIB25 UYD25:UYF25 UOH25:UOJ25 UEL25:UEN25 TUP25:TUR25 TKT25:TKV25 TAX25:TAZ25 SRB25:SRD25 SHF25:SHH25 RXJ25:RXL25 RNN25:RNP25 RDR25:RDT25 QTV25:QTX25 QJZ25:QKB25 QAD25:QAF25 PQH25:PQJ25 PGL25:PGN25 OWP25:OWR25 OMT25:OMV25 OCX25:OCZ25 NTB25:NTD25 NJF25:NJH25 MZJ25:MZL25 MPN25:MPP25 MFR25:MFT25 LVV25:LVX25 LLZ25:LMB25 LCD25:LCF25 KSH25:KSJ25 KIL25:KIN25 JYP25:JYR25 JOT25:JOV25 JEX25:JEZ25 IVB25:IVD25 ILF25:ILH25 IBJ25:IBL25 HRN25:HRP25 HHR25:HHT25 GXV25:GXX25 GNZ25:GOB25 GED25:GEF25 FUH25:FUJ25 FKL25:FKN25 FAP25:FAR25 EQT25:EQV25 EGX25:EGZ25 DXB25:DXD25 DNF25:DNH25 DDJ25:DDL25 CTN25:CTP25 CJR25:CJT25 BZV25:BZX25 BPZ25:BQB25 BGD25:BGF25 AWH25:AWJ25 AML25:AMN25 ACP25:ACR25 ST25:SV25 IX25:IZ25 WVJ25:WVL25">
      <formula1>House_Types</formula1>
    </dataValidation>
    <dataValidation type="list" allowBlank="1" showInputMessage="1" showErrorMessage="1" sqref="WVM983059:WVN983059 WLQ983059:WLR983059 WBU983059:WBV983059 VRY983059:VRZ983059 VIC983059:VID983059 UYG983059:UYH983059 UOK983059:UOL983059 UEO983059:UEP983059 TUS983059:TUT983059 TKW983059:TKX983059 TBA983059:TBB983059 SRE983059:SRF983059 SHI983059:SHJ983059 RXM983059:RXN983059 RNQ983059:RNR983059 RDU983059:RDV983059 QTY983059:QTZ983059 QKC983059:QKD983059 QAG983059:QAH983059 PQK983059:PQL983059 PGO983059:PGP983059 OWS983059:OWT983059 OMW983059:OMX983059 ODA983059:ODB983059 NTE983059:NTF983059 NJI983059:NJJ983059 MZM983059:MZN983059 MPQ983059:MPR983059 MFU983059:MFV983059 LVY983059:LVZ983059 LMC983059:LMD983059 LCG983059:LCH983059 KSK983059:KSL983059 KIO983059:KIP983059 JYS983059:JYT983059 JOW983059:JOX983059 JFA983059:JFB983059 IVE983059:IVF983059 ILI983059:ILJ983059 IBM983059:IBN983059 HRQ983059:HRR983059 HHU983059:HHV983059 GXY983059:GXZ983059 GOC983059:GOD983059 GEG983059:GEH983059 FUK983059:FUL983059 FKO983059:FKP983059 FAS983059:FAT983059 EQW983059:EQX983059 EHA983059:EHB983059 DXE983059:DXF983059 DNI983059:DNJ983059 DDM983059:DDN983059 CTQ983059:CTR983059 CJU983059:CJV983059 BZY983059:BZZ983059 BQC983059:BQD983059 BGG983059:BGH983059 AWK983059:AWL983059 AMO983059:AMP983059 ACS983059:ACT983059 SW983059:SX983059 JA983059:JB983059 WVM917523:WVN917523 WLQ917523:WLR917523 WBU917523:WBV917523 VRY917523:VRZ917523 VIC917523:VID917523 UYG917523:UYH917523 UOK917523:UOL917523 UEO917523:UEP917523 TUS917523:TUT917523 TKW917523:TKX917523 TBA917523:TBB917523 SRE917523:SRF917523 SHI917523:SHJ917523 RXM917523:RXN917523 RNQ917523:RNR917523 RDU917523:RDV917523 QTY917523:QTZ917523 QKC917523:QKD917523 QAG917523:QAH917523 PQK917523:PQL917523 PGO917523:PGP917523 OWS917523:OWT917523 OMW917523:OMX917523 ODA917523:ODB917523 NTE917523:NTF917523 NJI917523:NJJ917523 MZM917523:MZN917523 MPQ917523:MPR917523 MFU917523:MFV917523 LVY917523:LVZ917523 LMC917523:LMD917523 LCG917523:LCH917523 KSK917523:KSL917523 KIO917523:KIP917523 JYS917523:JYT917523 JOW917523:JOX917523 JFA917523:JFB917523 IVE917523:IVF917523 ILI917523:ILJ917523 IBM917523:IBN917523 HRQ917523:HRR917523 HHU917523:HHV917523 GXY917523:GXZ917523 GOC917523:GOD917523 GEG917523:GEH917523 FUK917523:FUL917523 FKO917523:FKP917523 FAS917523:FAT917523 EQW917523:EQX917523 EHA917523:EHB917523 DXE917523:DXF917523 DNI917523:DNJ917523 DDM917523:DDN917523 CTQ917523:CTR917523 CJU917523:CJV917523 BZY917523:BZZ917523 BQC917523:BQD917523 BGG917523:BGH917523 AWK917523:AWL917523 AMO917523:AMP917523 ACS917523:ACT917523 SW917523:SX917523 JA917523:JB917523 WVM851987:WVN851987 WLQ851987:WLR851987 WBU851987:WBV851987 VRY851987:VRZ851987 VIC851987:VID851987 UYG851987:UYH851987 UOK851987:UOL851987 UEO851987:UEP851987 TUS851987:TUT851987 TKW851987:TKX851987 TBA851987:TBB851987 SRE851987:SRF851987 SHI851987:SHJ851987 RXM851987:RXN851987 RNQ851987:RNR851987 RDU851987:RDV851987 QTY851987:QTZ851987 QKC851987:QKD851987 QAG851987:QAH851987 PQK851987:PQL851987 PGO851987:PGP851987 OWS851987:OWT851987 OMW851987:OMX851987 ODA851987:ODB851987 NTE851987:NTF851987 NJI851987:NJJ851987 MZM851987:MZN851987 MPQ851987:MPR851987 MFU851987:MFV851987 LVY851987:LVZ851987 LMC851987:LMD851987 LCG851987:LCH851987 KSK851987:KSL851987 KIO851987:KIP851987 JYS851987:JYT851987 JOW851987:JOX851987 JFA851987:JFB851987 IVE851987:IVF851987 ILI851987:ILJ851987 IBM851987:IBN851987 HRQ851987:HRR851987 HHU851987:HHV851987 GXY851987:GXZ851987 GOC851987:GOD851987 GEG851987:GEH851987 FUK851987:FUL851987 FKO851987:FKP851987 FAS851987:FAT851987 EQW851987:EQX851987 EHA851987:EHB851987 DXE851987:DXF851987 DNI851987:DNJ851987 DDM851987:DDN851987 CTQ851987:CTR851987 CJU851987:CJV851987 BZY851987:BZZ851987 BQC851987:BQD851987 BGG851987:BGH851987 AWK851987:AWL851987 AMO851987:AMP851987 ACS851987:ACT851987 SW851987:SX851987 JA851987:JB851987 WVM786451:WVN786451 WLQ786451:WLR786451 WBU786451:WBV786451 VRY786451:VRZ786451 VIC786451:VID786451 UYG786451:UYH786451 UOK786451:UOL786451 UEO786451:UEP786451 TUS786451:TUT786451 TKW786451:TKX786451 TBA786451:TBB786451 SRE786451:SRF786451 SHI786451:SHJ786451 RXM786451:RXN786451 RNQ786451:RNR786451 RDU786451:RDV786451 QTY786451:QTZ786451 QKC786451:QKD786451 QAG786451:QAH786451 PQK786451:PQL786451 PGO786451:PGP786451 OWS786451:OWT786451 OMW786451:OMX786451 ODA786451:ODB786451 NTE786451:NTF786451 NJI786451:NJJ786451 MZM786451:MZN786451 MPQ786451:MPR786451 MFU786451:MFV786451 LVY786451:LVZ786451 LMC786451:LMD786451 LCG786451:LCH786451 KSK786451:KSL786451 KIO786451:KIP786451 JYS786451:JYT786451 JOW786451:JOX786451 JFA786451:JFB786451 IVE786451:IVF786451 ILI786451:ILJ786451 IBM786451:IBN786451 HRQ786451:HRR786451 HHU786451:HHV786451 GXY786451:GXZ786451 GOC786451:GOD786451 GEG786451:GEH786451 FUK786451:FUL786451 FKO786451:FKP786451 FAS786451:FAT786451 EQW786451:EQX786451 EHA786451:EHB786451 DXE786451:DXF786451 DNI786451:DNJ786451 DDM786451:DDN786451 CTQ786451:CTR786451 CJU786451:CJV786451 BZY786451:BZZ786451 BQC786451:BQD786451 BGG786451:BGH786451 AWK786451:AWL786451 AMO786451:AMP786451 ACS786451:ACT786451 SW786451:SX786451 JA786451:JB786451 WVM720915:WVN720915 WLQ720915:WLR720915 WBU720915:WBV720915 VRY720915:VRZ720915 VIC720915:VID720915 UYG720915:UYH720915 UOK720915:UOL720915 UEO720915:UEP720915 TUS720915:TUT720915 TKW720915:TKX720915 TBA720915:TBB720915 SRE720915:SRF720915 SHI720915:SHJ720915 RXM720915:RXN720915 RNQ720915:RNR720915 RDU720915:RDV720915 QTY720915:QTZ720915 QKC720915:QKD720915 QAG720915:QAH720915 PQK720915:PQL720915 PGO720915:PGP720915 OWS720915:OWT720915 OMW720915:OMX720915 ODA720915:ODB720915 NTE720915:NTF720915 NJI720915:NJJ720915 MZM720915:MZN720915 MPQ720915:MPR720915 MFU720915:MFV720915 LVY720915:LVZ720915 LMC720915:LMD720915 LCG720915:LCH720915 KSK720915:KSL720915 KIO720915:KIP720915 JYS720915:JYT720915 JOW720915:JOX720915 JFA720915:JFB720915 IVE720915:IVF720915 ILI720915:ILJ720915 IBM720915:IBN720915 HRQ720915:HRR720915 HHU720915:HHV720915 GXY720915:GXZ720915 GOC720915:GOD720915 GEG720915:GEH720915 FUK720915:FUL720915 FKO720915:FKP720915 FAS720915:FAT720915 EQW720915:EQX720915 EHA720915:EHB720915 DXE720915:DXF720915 DNI720915:DNJ720915 DDM720915:DDN720915 CTQ720915:CTR720915 CJU720915:CJV720915 BZY720915:BZZ720915 BQC720915:BQD720915 BGG720915:BGH720915 AWK720915:AWL720915 AMO720915:AMP720915 ACS720915:ACT720915 SW720915:SX720915 JA720915:JB720915 WVM655379:WVN655379 WLQ655379:WLR655379 WBU655379:WBV655379 VRY655379:VRZ655379 VIC655379:VID655379 UYG655379:UYH655379 UOK655379:UOL655379 UEO655379:UEP655379 TUS655379:TUT655379 TKW655379:TKX655379 TBA655379:TBB655379 SRE655379:SRF655379 SHI655379:SHJ655379 RXM655379:RXN655379 RNQ655379:RNR655379 RDU655379:RDV655379 QTY655379:QTZ655379 QKC655379:QKD655379 QAG655379:QAH655379 PQK655379:PQL655379 PGO655379:PGP655379 OWS655379:OWT655379 OMW655379:OMX655379 ODA655379:ODB655379 NTE655379:NTF655379 NJI655379:NJJ655379 MZM655379:MZN655379 MPQ655379:MPR655379 MFU655379:MFV655379 LVY655379:LVZ655379 LMC655379:LMD655379 LCG655379:LCH655379 KSK655379:KSL655379 KIO655379:KIP655379 JYS655379:JYT655379 JOW655379:JOX655379 JFA655379:JFB655379 IVE655379:IVF655379 ILI655379:ILJ655379 IBM655379:IBN655379 HRQ655379:HRR655379 HHU655379:HHV655379 GXY655379:GXZ655379 GOC655379:GOD655379 GEG655379:GEH655379 FUK655379:FUL655379 FKO655379:FKP655379 FAS655379:FAT655379 EQW655379:EQX655379 EHA655379:EHB655379 DXE655379:DXF655379 DNI655379:DNJ655379 DDM655379:DDN655379 CTQ655379:CTR655379 CJU655379:CJV655379 BZY655379:BZZ655379 BQC655379:BQD655379 BGG655379:BGH655379 AWK655379:AWL655379 AMO655379:AMP655379 ACS655379:ACT655379 SW655379:SX655379 JA655379:JB655379 WVM589843:WVN589843 WLQ589843:WLR589843 WBU589843:WBV589843 VRY589843:VRZ589843 VIC589843:VID589843 UYG589843:UYH589843 UOK589843:UOL589843 UEO589843:UEP589843 TUS589843:TUT589843 TKW589843:TKX589843 TBA589843:TBB589843 SRE589843:SRF589843 SHI589843:SHJ589843 RXM589843:RXN589843 RNQ589843:RNR589843 RDU589843:RDV589843 QTY589843:QTZ589843 QKC589843:QKD589843 QAG589843:QAH589843 PQK589843:PQL589843 PGO589843:PGP589843 OWS589843:OWT589843 OMW589843:OMX589843 ODA589843:ODB589843 NTE589843:NTF589843 NJI589843:NJJ589843 MZM589843:MZN589843 MPQ589843:MPR589843 MFU589843:MFV589843 LVY589843:LVZ589843 LMC589843:LMD589843 LCG589843:LCH589843 KSK589843:KSL589843 KIO589843:KIP589843 JYS589843:JYT589843 JOW589843:JOX589843 JFA589843:JFB589843 IVE589843:IVF589843 ILI589843:ILJ589843 IBM589843:IBN589843 HRQ589843:HRR589843 HHU589843:HHV589843 GXY589843:GXZ589843 GOC589843:GOD589843 GEG589843:GEH589843 FUK589843:FUL589843 FKO589843:FKP589843 FAS589843:FAT589843 EQW589843:EQX589843 EHA589843:EHB589843 DXE589843:DXF589843 DNI589843:DNJ589843 DDM589843:DDN589843 CTQ589843:CTR589843 CJU589843:CJV589843 BZY589843:BZZ589843 BQC589843:BQD589843 BGG589843:BGH589843 AWK589843:AWL589843 AMO589843:AMP589843 ACS589843:ACT589843 SW589843:SX589843 JA589843:JB589843 WVM524307:WVN524307 WLQ524307:WLR524307 WBU524307:WBV524307 VRY524307:VRZ524307 VIC524307:VID524307 UYG524307:UYH524307 UOK524307:UOL524307 UEO524307:UEP524307 TUS524307:TUT524307 TKW524307:TKX524307 TBA524307:TBB524307 SRE524307:SRF524307 SHI524307:SHJ524307 RXM524307:RXN524307 RNQ524307:RNR524307 RDU524307:RDV524307 QTY524307:QTZ524307 QKC524307:QKD524307 QAG524307:QAH524307 PQK524307:PQL524307 PGO524307:PGP524307 OWS524307:OWT524307 OMW524307:OMX524307 ODA524307:ODB524307 NTE524307:NTF524307 NJI524307:NJJ524307 MZM524307:MZN524307 MPQ524307:MPR524307 MFU524307:MFV524307 LVY524307:LVZ524307 LMC524307:LMD524307 LCG524307:LCH524307 KSK524307:KSL524307 KIO524307:KIP524307 JYS524307:JYT524307 JOW524307:JOX524307 JFA524307:JFB524307 IVE524307:IVF524307 ILI524307:ILJ524307 IBM524307:IBN524307 HRQ524307:HRR524307 HHU524307:HHV524307 GXY524307:GXZ524307 GOC524307:GOD524307 GEG524307:GEH524307 FUK524307:FUL524307 FKO524307:FKP524307 FAS524307:FAT524307 EQW524307:EQX524307 EHA524307:EHB524307 DXE524307:DXF524307 DNI524307:DNJ524307 DDM524307:DDN524307 CTQ524307:CTR524307 CJU524307:CJV524307 BZY524307:BZZ524307 BQC524307:BQD524307 BGG524307:BGH524307 AWK524307:AWL524307 AMO524307:AMP524307 ACS524307:ACT524307 SW524307:SX524307 JA524307:JB524307 WVM458771:WVN458771 WLQ458771:WLR458771 WBU458771:WBV458771 VRY458771:VRZ458771 VIC458771:VID458771 UYG458771:UYH458771 UOK458771:UOL458771 UEO458771:UEP458771 TUS458771:TUT458771 TKW458771:TKX458771 TBA458771:TBB458771 SRE458771:SRF458771 SHI458771:SHJ458771 RXM458771:RXN458771 RNQ458771:RNR458771 RDU458771:RDV458771 QTY458771:QTZ458771 QKC458771:QKD458771 QAG458771:QAH458771 PQK458771:PQL458771 PGO458771:PGP458771 OWS458771:OWT458771 OMW458771:OMX458771 ODA458771:ODB458771 NTE458771:NTF458771 NJI458771:NJJ458771 MZM458771:MZN458771 MPQ458771:MPR458771 MFU458771:MFV458771 LVY458771:LVZ458771 LMC458771:LMD458771 LCG458771:LCH458771 KSK458771:KSL458771 KIO458771:KIP458771 JYS458771:JYT458771 JOW458771:JOX458771 JFA458771:JFB458771 IVE458771:IVF458771 ILI458771:ILJ458771 IBM458771:IBN458771 HRQ458771:HRR458771 HHU458771:HHV458771 GXY458771:GXZ458771 GOC458771:GOD458771 GEG458771:GEH458771 FUK458771:FUL458771 FKO458771:FKP458771 FAS458771:FAT458771 EQW458771:EQX458771 EHA458771:EHB458771 DXE458771:DXF458771 DNI458771:DNJ458771 DDM458771:DDN458771 CTQ458771:CTR458771 CJU458771:CJV458771 BZY458771:BZZ458771 BQC458771:BQD458771 BGG458771:BGH458771 AWK458771:AWL458771 AMO458771:AMP458771 ACS458771:ACT458771 SW458771:SX458771 JA458771:JB458771 WVM393235:WVN393235 WLQ393235:WLR393235 WBU393235:WBV393235 VRY393235:VRZ393235 VIC393235:VID393235 UYG393235:UYH393235 UOK393235:UOL393235 UEO393235:UEP393235 TUS393235:TUT393235 TKW393235:TKX393235 TBA393235:TBB393235 SRE393235:SRF393235 SHI393235:SHJ393235 RXM393235:RXN393235 RNQ393235:RNR393235 RDU393235:RDV393235 QTY393235:QTZ393235 QKC393235:QKD393235 QAG393235:QAH393235 PQK393235:PQL393235 PGO393235:PGP393235 OWS393235:OWT393235 OMW393235:OMX393235 ODA393235:ODB393235 NTE393235:NTF393235 NJI393235:NJJ393235 MZM393235:MZN393235 MPQ393235:MPR393235 MFU393235:MFV393235 LVY393235:LVZ393235 LMC393235:LMD393235 LCG393235:LCH393235 KSK393235:KSL393235 KIO393235:KIP393235 JYS393235:JYT393235 JOW393235:JOX393235 JFA393235:JFB393235 IVE393235:IVF393235 ILI393235:ILJ393235 IBM393235:IBN393235 HRQ393235:HRR393235 HHU393235:HHV393235 GXY393235:GXZ393235 GOC393235:GOD393235 GEG393235:GEH393235 FUK393235:FUL393235 FKO393235:FKP393235 FAS393235:FAT393235 EQW393235:EQX393235 EHA393235:EHB393235 DXE393235:DXF393235 DNI393235:DNJ393235 DDM393235:DDN393235 CTQ393235:CTR393235 CJU393235:CJV393235 BZY393235:BZZ393235 BQC393235:BQD393235 BGG393235:BGH393235 AWK393235:AWL393235 AMO393235:AMP393235 ACS393235:ACT393235 SW393235:SX393235 JA393235:JB393235 WVM327699:WVN327699 WLQ327699:WLR327699 WBU327699:WBV327699 VRY327699:VRZ327699 VIC327699:VID327699 UYG327699:UYH327699 UOK327699:UOL327699 UEO327699:UEP327699 TUS327699:TUT327699 TKW327699:TKX327699 TBA327699:TBB327699 SRE327699:SRF327699 SHI327699:SHJ327699 RXM327699:RXN327699 RNQ327699:RNR327699 RDU327699:RDV327699 QTY327699:QTZ327699 QKC327699:QKD327699 QAG327699:QAH327699 PQK327699:PQL327699 PGO327699:PGP327699 OWS327699:OWT327699 OMW327699:OMX327699 ODA327699:ODB327699 NTE327699:NTF327699 NJI327699:NJJ327699 MZM327699:MZN327699 MPQ327699:MPR327699 MFU327699:MFV327699 LVY327699:LVZ327699 LMC327699:LMD327699 LCG327699:LCH327699 KSK327699:KSL327699 KIO327699:KIP327699 JYS327699:JYT327699 JOW327699:JOX327699 JFA327699:JFB327699 IVE327699:IVF327699 ILI327699:ILJ327699 IBM327699:IBN327699 HRQ327699:HRR327699 HHU327699:HHV327699 GXY327699:GXZ327699 GOC327699:GOD327699 GEG327699:GEH327699 FUK327699:FUL327699 FKO327699:FKP327699 FAS327699:FAT327699 EQW327699:EQX327699 EHA327699:EHB327699 DXE327699:DXF327699 DNI327699:DNJ327699 DDM327699:DDN327699 CTQ327699:CTR327699 CJU327699:CJV327699 BZY327699:BZZ327699 BQC327699:BQD327699 BGG327699:BGH327699 AWK327699:AWL327699 AMO327699:AMP327699 ACS327699:ACT327699 SW327699:SX327699 JA327699:JB327699 WVM262163:WVN262163 WLQ262163:WLR262163 WBU262163:WBV262163 VRY262163:VRZ262163 VIC262163:VID262163 UYG262163:UYH262163 UOK262163:UOL262163 UEO262163:UEP262163 TUS262163:TUT262163 TKW262163:TKX262163 TBA262163:TBB262163 SRE262163:SRF262163 SHI262163:SHJ262163 RXM262163:RXN262163 RNQ262163:RNR262163 RDU262163:RDV262163 QTY262163:QTZ262163 QKC262163:QKD262163 QAG262163:QAH262163 PQK262163:PQL262163 PGO262163:PGP262163 OWS262163:OWT262163 OMW262163:OMX262163 ODA262163:ODB262163 NTE262163:NTF262163 NJI262163:NJJ262163 MZM262163:MZN262163 MPQ262163:MPR262163 MFU262163:MFV262163 LVY262163:LVZ262163 LMC262163:LMD262163 LCG262163:LCH262163 KSK262163:KSL262163 KIO262163:KIP262163 JYS262163:JYT262163 JOW262163:JOX262163 JFA262163:JFB262163 IVE262163:IVF262163 ILI262163:ILJ262163 IBM262163:IBN262163 HRQ262163:HRR262163 HHU262163:HHV262163 GXY262163:GXZ262163 GOC262163:GOD262163 GEG262163:GEH262163 FUK262163:FUL262163 FKO262163:FKP262163 FAS262163:FAT262163 EQW262163:EQX262163 EHA262163:EHB262163 DXE262163:DXF262163 DNI262163:DNJ262163 DDM262163:DDN262163 CTQ262163:CTR262163 CJU262163:CJV262163 BZY262163:BZZ262163 BQC262163:BQD262163 BGG262163:BGH262163 AWK262163:AWL262163 AMO262163:AMP262163 ACS262163:ACT262163 SW262163:SX262163 JA262163:JB262163 WVM196627:WVN196627 WLQ196627:WLR196627 WBU196627:WBV196627 VRY196627:VRZ196627 VIC196627:VID196627 UYG196627:UYH196627 UOK196627:UOL196627 UEO196627:UEP196627 TUS196627:TUT196627 TKW196627:TKX196627 TBA196627:TBB196627 SRE196627:SRF196627 SHI196627:SHJ196627 RXM196627:RXN196627 RNQ196627:RNR196627 RDU196627:RDV196627 QTY196627:QTZ196627 QKC196627:QKD196627 QAG196627:QAH196627 PQK196627:PQL196627 PGO196627:PGP196627 OWS196627:OWT196627 OMW196627:OMX196627 ODA196627:ODB196627 NTE196627:NTF196627 NJI196627:NJJ196627 MZM196627:MZN196627 MPQ196627:MPR196627 MFU196627:MFV196627 LVY196627:LVZ196627 LMC196627:LMD196627 LCG196627:LCH196627 KSK196627:KSL196627 KIO196627:KIP196627 JYS196627:JYT196627 JOW196627:JOX196627 JFA196627:JFB196627 IVE196627:IVF196627 ILI196627:ILJ196627 IBM196627:IBN196627 HRQ196627:HRR196627 HHU196627:HHV196627 GXY196627:GXZ196627 GOC196627:GOD196627 GEG196627:GEH196627 FUK196627:FUL196627 FKO196627:FKP196627 FAS196627:FAT196627 EQW196627:EQX196627 EHA196627:EHB196627 DXE196627:DXF196627 DNI196627:DNJ196627 DDM196627:DDN196627 CTQ196627:CTR196627 CJU196627:CJV196627 BZY196627:BZZ196627 BQC196627:BQD196627 BGG196627:BGH196627 AWK196627:AWL196627 AMO196627:AMP196627 ACS196627:ACT196627 SW196627:SX196627 JA196627:JB196627 WVM131091:WVN131091 WLQ131091:WLR131091 WBU131091:WBV131091 VRY131091:VRZ131091 VIC131091:VID131091 UYG131091:UYH131091 UOK131091:UOL131091 UEO131091:UEP131091 TUS131091:TUT131091 TKW131091:TKX131091 TBA131091:TBB131091 SRE131091:SRF131091 SHI131091:SHJ131091 RXM131091:RXN131091 RNQ131091:RNR131091 RDU131091:RDV131091 QTY131091:QTZ131091 QKC131091:QKD131091 QAG131091:QAH131091 PQK131091:PQL131091 PGO131091:PGP131091 OWS131091:OWT131091 OMW131091:OMX131091 ODA131091:ODB131091 NTE131091:NTF131091 NJI131091:NJJ131091 MZM131091:MZN131091 MPQ131091:MPR131091 MFU131091:MFV131091 LVY131091:LVZ131091 LMC131091:LMD131091 LCG131091:LCH131091 KSK131091:KSL131091 KIO131091:KIP131091 JYS131091:JYT131091 JOW131091:JOX131091 JFA131091:JFB131091 IVE131091:IVF131091 ILI131091:ILJ131091 IBM131091:IBN131091 HRQ131091:HRR131091 HHU131091:HHV131091 GXY131091:GXZ131091 GOC131091:GOD131091 GEG131091:GEH131091 FUK131091:FUL131091 FKO131091:FKP131091 FAS131091:FAT131091 EQW131091:EQX131091 EHA131091:EHB131091 DXE131091:DXF131091 DNI131091:DNJ131091 DDM131091:DDN131091 CTQ131091:CTR131091 CJU131091:CJV131091 BZY131091:BZZ131091 BQC131091:BQD131091 BGG131091:BGH131091 AWK131091:AWL131091 AMO131091:AMP131091 ACS131091:ACT131091 SW131091:SX131091 JA131091:JB131091 WVM65555:WVN65555 WLQ65555:WLR65555 WBU65555:WBV65555 VRY65555:VRZ65555 VIC65555:VID65555 UYG65555:UYH65555 UOK65555:UOL65555 UEO65555:UEP65555 TUS65555:TUT65555 TKW65555:TKX65555 TBA65555:TBB65555 SRE65555:SRF65555 SHI65555:SHJ65555 RXM65555:RXN65555 RNQ65555:RNR65555 RDU65555:RDV65555 QTY65555:QTZ65555 QKC65555:QKD65555 QAG65555:QAH65555 PQK65555:PQL65555 PGO65555:PGP65555 OWS65555:OWT65555 OMW65555:OMX65555 ODA65555:ODB65555 NTE65555:NTF65555 NJI65555:NJJ65555 MZM65555:MZN65555 MPQ65555:MPR65555 MFU65555:MFV65555 LVY65555:LVZ65555 LMC65555:LMD65555 LCG65555:LCH65555 KSK65555:KSL65555 KIO65555:KIP65555 JYS65555:JYT65555 JOW65555:JOX65555 JFA65555:JFB65555 IVE65555:IVF65555 ILI65555:ILJ65555 IBM65555:IBN65555 HRQ65555:HRR65555 HHU65555:HHV65555 GXY65555:GXZ65555 GOC65555:GOD65555 GEG65555:GEH65555 FUK65555:FUL65555 FKO65555:FKP65555 FAS65555:FAT65555 EQW65555:EQX65555 EHA65555:EHB65555 DXE65555:DXF65555 DNI65555:DNJ65555 DDM65555:DDN65555 CTQ65555:CTR65555 CJU65555:CJV65555 BZY65555:BZZ65555 BQC65555:BQD65555 BGG65555:BGH65555 AWK65555:AWL65555 AMO65555:AMP65555 ACS65555:ACT65555 SW65555:SX65555 JA65555:JB65555 WVM25:WVN25 WLQ25:WLR25 WBU25:WBV25 VRY25:VRZ25 VIC25:VID25 UYG25:UYH25 UOK25:UOL25 UEO25:UEP25 TUS25:TUT25 TKW25:TKX25 TBA25:TBB25 SRE25:SRF25 SHI25:SHJ25 RXM25:RXN25 RNQ25:RNR25 RDU25:RDV25 QTY25:QTZ25 QKC25:QKD25 QAG25:QAH25 PQK25:PQL25 PGO25:PGP25 OWS25:OWT25 OMW25:OMX25 ODA25:ODB25 NTE25:NTF25 NJI25:NJJ25 MZM25:MZN25 MPQ25:MPR25 MFU25:MFV25 LVY25:LVZ25 LMC25:LMD25 LCG25:LCH25 KSK25:KSL25 KIO25:KIP25 JYS25:JYT25 JOW25:JOX25 JFA25:JFB25 IVE25:IVF25 ILI25:ILJ25 IBM25:IBN25 HRQ25:HRR25 HHU25:HHV25 GXY25:GXZ25 GOC25:GOD25 GEG25:GEH25 FUK25:FUL25 FKO25:FKP25 FAS25:FAT25 EQW25:EQX25 EHA25:EHB25 DXE25:DXF25 DNI25:DNJ25 DDM25:DDN25 CTQ25:CTR25 CJU25:CJV25 BZY25:BZZ25 BQC25:BQD25 BGG25:BGH25 AWK25:AWL25 AMO25:AMP25 ACS25:ACT25 SW25:SX25 JA25:JB25">
      <formula1>Apartment_Types</formula1>
    </dataValidation>
    <dataValidation type="list" allowBlank="1" showInputMessage="1" showErrorMessage="1" error="Positive whole numbers only permitted &amp; cannot exceed number of similar units on site" sqref="WVH983059:WVI983059 WLL983059:WLM983059 WBP983059:WBQ983059 VRT983059:VRU983059 VHX983059:VHY983059 UYB983059:UYC983059 UOF983059:UOG983059 UEJ983059:UEK983059 TUN983059:TUO983059 TKR983059:TKS983059 TAV983059:TAW983059 SQZ983059:SRA983059 SHD983059:SHE983059 RXH983059:RXI983059 RNL983059:RNM983059 RDP983059:RDQ983059 QTT983059:QTU983059 QJX983059:QJY983059 QAB983059:QAC983059 PQF983059:PQG983059 PGJ983059:PGK983059 OWN983059:OWO983059 OMR983059:OMS983059 OCV983059:OCW983059 NSZ983059:NTA983059 NJD983059:NJE983059 MZH983059:MZI983059 MPL983059:MPM983059 MFP983059:MFQ983059 LVT983059:LVU983059 LLX983059:LLY983059 LCB983059:LCC983059 KSF983059:KSG983059 KIJ983059:KIK983059 JYN983059:JYO983059 JOR983059:JOS983059 JEV983059:JEW983059 IUZ983059:IVA983059 ILD983059:ILE983059 IBH983059:IBI983059 HRL983059:HRM983059 HHP983059:HHQ983059 GXT983059:GXU983059 GNX983059:GNY983059 GEB983059:GEC983059 FUF983059:FUG983059 FKJ983059:FKK983059 FAN983059:FAO983059 EQR983059:EQS983059 EGV983059:EGW983059 DWZ983059:DXA983059 DND983059:DNE983059 DDH983059:DDI983059 CTL983059:CTM983059 CJP983059:CJQ983059 BZT983059:BZU983059 BPX983059:BPY983059 BGB983059:BGC983059 AWF983059:AWG983059 AMJ983059:AMK983059 ACN983059:ACO983059 SR983059:SS983059 IV983059:IW983059 WVH917523:WVI917523 WLL917523:WLM917523 WBP917523:WBQ917523 VRT917523:VRU917523 VHX917523:VHY917523 UYB917523:UYC917523 UOF917523:UOG917523 UEJ917523:UEK917523 TUN917523:TUO917523 TKR917523:TKS917523 TAV917523:TAW917523 SQZ917523:SRA917523 SHD917523:SHE917523 RXH917523:RXI917523 RNL917523:RNM917523 RDP917523:RDQ917523 QTT917523:QTU917523 QJX917523:QJY917523 QAB917523:QAC917523 PQF917523:PQG917523 PGJ917523:PGK917523 OWN917523:OWO917523 OMR917523:OMS917523 OCV917523:OCW917523 NSZ917523:NTA917523 NJD917523:NJE917523 MZH917523:MZI917523 MPL917523:MPM917523 MFP917523:MFQ917523 LVT917523:LVU917523 LLX917523:LLY917523 LCB917523:LCC917523 KSF917523:KSG917523 KIJ917523:KIK917523 JYN917523:JYO917523 JOR917523:JOS917523 JEV917523:JEW917523 IUZ917523:IVA917523 ILD917523:ILE917523 IBH917523:IBI917523 HRL917523:HRM917523 HHP917523:HHQ917523 GXT917523:GXU917523 GNX917523:GNY917523 GEB917523:GEC917523 FUF917523:FUG917523 FKJ917523:FKK917523 FAN917523:FAO917523 EQR917523:EQS917523 EGV917523:EGW917523 DWZ917523:DXA917523 DND917523:DNE917523 DDH917523:DDI917523 CTL917523:CTM917523 CJP917523:CJQ917523 BZT917523:BZU917523 BPX917523:BPY917523 BGB917523:BGC917523 AWF917523:AWG917523 AMJ917523:AMK917523 ACN917523:ACO917523 SR917523:SS917523 IV917523:IW917523 WVH851987:WVI851987 WLL851987:WLM851987 WBP851987:WBQ851987 VRT851987:VRU851987 VHX851987:VHY851987 UYB851987:UYC851987 UOF851987:UOG851987 UEJ851987:UEK851987 TUN851987:TUO851987 TKR851987:TKS851987 TAV851987:TAW851987 SQZ851987:SRA851987 SHD851987:SHE851987 RXH851987:RXI851987 RNL851987:RNM851987 RDP851987:RDQ851987 QTT851987:QTU851987 QJX851987:QJY851987 QAB851987:QAC851987 PQF851987:PQG851987 PGJ851987:PGK851987 OWN851987:OWO851987 OMR851987:OMS851987 OCV851987:OCW851987 NSZ851987:NTA851987 NJD851987:NJE851987 MZH851987:MZI851987 MPL851987:MPM851987 MFP851987:MFQ851987 LVT851987:LVU851987 LLX851987:LLY851987 LCB851987:LCC851987 KSF851987:KSG851987 KIJ851987:KIK851987 JYN851987:JYO851987 JOR851987:JOS851987 JEV851987:JEW851987 IUZ851987:IVA851987 ILD851987:ILE851987 IBH851987:IBI851987 HRL851987:HRM851987 HHP851987:HHQ851987 GXT851987:GXU851987 GNX851987:GNY851987 GEB851987:GEC851987 FUF851987:FUG851987 FKJ851987:FKK851987 FAN851987:FAO851987 EQR851987:EQS851987 EGV851987:EGW851987 DWZ851987:DXA851987 DND851987:DNE851987 DDH851987:DDI851987 CTL851987:CTM851987 CJP851987:CJQ851987 BZT851987:BZU851987 BPX851987:BPY851987 BGB851987:BGC851987 AWF851987:AWG851987 AMJ851987:AMK851987 ACN851987:ACO851987 SR851987:SS851987 IV851987:IW851987 WVH786451:WVI786451 WLL786451:WLM786451 WBP786451:WBQ786451 VRT786451:VRU786451 VHX786451:VHY786451 UYB786451:UYC786451 UOF786451:UOG786451 UEJ786451:UEK786451 TUN786451:TUO786451 TKR786451:TKS786451 TAV786451:TAW786451 SQZ786451:SRA786451 SHD786451:SHE786451 RXH786451:RXI786451 RNL786451:RNM786451 RDP786451:RDQ786451 QTT786451:QTU786451 QJX786451:QJY786451 QAB786451:QAC786451 PQF786451:PQG786451 PGJ786451:PGK786451 OWN786451:OWO786451 OMR786451:OMS786451 OCV786451:OCW786451 NSZ786451:NTA786451 NJD786451:NJE786451 MZH786451:MZI786451 MPL786451:MPM786451 MFP786451:MFQ786451 LVT786451:LVU786451 LLX786451:LLY786451 LCB786451:LCC786451 KSF786451:KSG786451 KIJ786451:KIK786451 JYN786451:JYO786451 JOR786451:JOS786451 JEV786451:JEW786451 IUZ786451:IVA786451 ILD786451:ILE786451 IBH786451:IBI786451 HRL786451:HRM786451 HHP786451:HHQ786451 GXT786451:GXU786451 GNX786451:GNY786451 GEB786451:GEC786451 FUF786451:FUG786451 FKJ786451:FKK786451 FAN786451:FAO786451 EQR786451:EQS786451 EGV786451:EGW786451 DWZ786451:DXA786451 DND786451:DNE786451 DDH786451:DDI786451 CTL786451:CTM786451 CJP786451:CJQ786451 BZT786451:BZU786451 BPX786451:BPY786451 BGB786451:BGC786451 AWF786451:AWG786451 AMJ786451:AMK786451 ACN786451:ACO786451 SR786451:SS786451 IV786451:IW786451 WVH720915:WVI720915 WLL720915:WLM720915 WBP720915:WBQ720915 VRT720915:VRU720915 VHX720915:VHY720915 UYB720915:UYC720915 UOF720915:UOG720915 UEJ720915:UEK720915 TUN720915:TUO720915 TKR720915:TKS720915 TAV720915:TAW720915 SQZ720915:SRA720915 SHD720915:SHE720915 RXH720915:RXI720915 RNL720915:RNM720915 RDP720915:RDQ720915 QTT720915:QTU720915 QJX720915:QJY720915 QAB720915:QAC720915 PQF720915:PQG720915 PGJ720915:PGK720915 OWN720915:OWO720915 OMR720915:OMS720915 OCV720915:OCW720915 NSZ720915:NTA720915 NJD720915:NJE720915 MZH720915:MZI720915 MPL720915:MPM720915 MFP720915:MFQ720915 LVT720915:LVU720915 LLX720915:LLY720915 LCB720915:LCC720915 KSF720915:KSG720915 KIJ720915:KIK720915 JYN720915:JYO720915 JOR720915:JOS720915 JEV720915:JEW720915 IUZ720915:IVA720915 ILD720915:ILE720915 IBH720915:IBI720915 HRL720915:HRM720915 HHP720915:HHQ720915 GXT720915:GXU720915 GNX720915:GNY720915 GEB720915:GEC720915 FUF720915:FUG720915 FKJ720915:FKK720915 FAN720915:FAO720915 EQR720915:EQS720915 EGV720915:EGW720915 DWZ720915:DXA720915 DND720915:DNE720915 DDH720915:DDI720915 CTL720915:CTM720915 CJP720915:CJQ720915 BZT720915:BZU720915 BPX720915:BPY720915 BGB720915:BGC720915 AWF720915:AWG720915 AMJ720915:AMK720915 ACN720915:ACO720915 SR720915:SS720915 IV720915:IW720915 WVH655379:WVI655379 WLL655379:WLM655379 WBP655379:WBQ655379 VRT655379:VRU655379 VHX655379:VHY655379 UYB655379:UYC655379 UOF655379:UOG655379 UEJ655379:UEK655379 TUN655379:TUO655379 TKR655379:TKS655379 TAV655379:TAW655379 SQZ655379:SRA655379 SHD655379:SHE655379 RXH655379:RXI655379 RNL655379:RNM655379 RDP655379:RDQ655379 QTT655379:QTU655379 QJX655379:QJY655379 QAB655379:QAC655379 PQF655379:PQG655379 PGJ655379:PGK655379 OWN655379:OWO655379 OMR655379:OMS655379 OCV655379:OCW655379 NSZ655379:NTA655379 NJD655379:NJE655379 MZH655379:MZI655379 MPL655379:MPM655379 MFP655379:MFQ655379 LVT655379:LVU655379 LLX655379:LLY655379 LCB655379:LCC655379 KSF655379:KSG655379 KIJ655379:KIK655379 JYN655379:JYO655379 JOR655379:JOS655379 JEV655379:JEW655379 IUZ655379:IVA655379 ILD655379:ILE655379 IBH655379:IBI655379 HRL655379:HRM655379 HHP655379:HHQ655379 GXT655379:GXU655379 GNX655379:GNY655379 GEB655379:GEC655379 FUF655379:FUG655379 FKJ655379:FKK655379 FAN655379:FAO655379 EQR655379:EQS655379 EGV655379:EGW655379 DWZ655379:DXA655379 DND655379:DNE655379 DDH655379:DDI655379 CTL655379:CTM655379 CJP655379:CJQ655379 BZT655379:BZU655379 BPX655379:BPY655379 BGB655379:BGC655379 AWF655379:AWG655379 AMJ655379:AMK655379 ACN655379:ACO655379 SR655379:SS655379 IV655379:IW655379 WVH589843:WVI589843 WLL589843:WLM589843 WBP589843:WBQ589843 VRT589843:VRU589843 VHX589843:VHY589843 UYB589843:UYC589843 UOF589843:UOG589843 UEJ589843:UEK589843 TUN589843:TUO589843 TKR589843:TKS589843 TAV589843:TAW589843 SQZ589843:SRA589843 SHD589843:SHE589843 RXH589843:RXI589843 RNL589843:RNM589843 RDP589843:RDQ589843 QTT589843:QTU589843 QJX589843:QJY589843 QAB589843:QAC589843 PQF589843:PQG589843 PGJ589843:PGK589843 OWN589843:OWO589843 OMR589843:OMS589843 OCV589843:OCW589843 NSZ589843:NTA589843 NJD589843:NJE589843 MZH589843:MZI589843 MPL589843:MPM589843 MFP589843:MFQ589843 LVT589843:LVU589843 LLX589843:LLY589843 LCB589843:LCC589843 KSF589843:KSG589843 KIJ589843:KIK589843 JYN589843:JYO589843 JOR589843:JOS589843 JEV589843:JEW589843 IUZ589843:IVA589843 ILD589843:ILE589843 IBH589843:IBI589843 HRL589843:HRM589843 HHP589843:HHQ589843 GXT589843:GXU589843 GNX589843:GNY589843 GEB589843:GEC589843 FUF589843:FUG589843 FKJ589843:FKK589843 FAN589843:FAO589843 EQR589843:EQS589843 EGV589843:EGW589843 DWZ589843:DXA589843 DND589843:DNE589843 DDH589843:DDI589843 CTL589843:CTM589843 CJP589843:CJQ589843 BZT589843:BZU589843 BPX589843:BPY589843 BGB589843:BGC589843 AWF589843:AWG589843 AMJ589843:AMK589843 ACN589843:ACO589843 SR589843:SS589843 IV589843:IW589843 WVH524307:WVI524307 WLL524307:WLM524307 WBP524307:WBQ524307 VRT524307:VRU524307 VHX524307:VHY524307 UYB524307:UYC524307 UOF524307:UOG524307 UEJ524307:UEK524307 TUN524307:TUO524307 TKR524307:TKS524307 TAV524307:TAW524307 SQZ524307:SRA524307 SHD524307:SHE524307 RXH524307:RXI524307 RNL524307:RNM524307 RDP524307:RDQ524307 QTT524307:QTU524307 QJX524307:QJY524307 QAB524307:QAC524307 PQF524307:PQG524307 PGJ524307:PGK524307 OWN524307:OWO524307 OMR524307:OMS524307 OCV524307:OCW524307 NSZ524307:NTA524307 NJD524307:NJE524307 MZH524307:MZI524307 MPL524307:MPM524307 MFP524307:MFQ524307 LVT524307:LVU524307 LLX524307:LLY524307 LCB524307:LCC524307 KSF524307:KSG524307 KIJ524307:KIK524307 JYN524307:JYO524307 JOR524307:JOS524307 JEV524307:JEW524307 IUZ524307:IVA524307 ILD524307:ILE524307 IBH524307:IBI524307 HRL524307:HRM524307 HHP524307:HHQ524307 GXT524307:GXU524307 GNX524307:GNY524307 GEB524307:GEC524307 FUF524307:FUG524307 FKJ524307:FKK524307 FAN524307:FAO524307 EQR524307:EQS524307 EGV524307:EGW524307 DWZ524307:DXA524307 DND524307:DNE524307 DDH524307:DDI524307 CTL524307:CTM524307 CJP524307:CJQ524307 BZT524307:BZU524307 BPX524307:BPY524307 BGB524307:BGC524307 AWF524307:AWG524307 AMJ524307:AMK524307 ACN524307:ACO524307 SR524307:SS524307 IV524307:IW524307 WVH458771:WVI458771 WLL458771:WLM458771 WBP458771:WBQ458771 VRT458771:VRU458771 VHX458771:VHY458771 UYB458771:UYC458771 UOF458771:UOG458771 UEJ458771:UEK458771 TUN458771:TUO458771 TKR458771:TKS458771 TAV458771:TAW458771 SQZ458771:SRA458771 SHD458771:SHE458771 RXH458771:RXI458771 RNL458771:RNM458771 RDP458771:RDQ458771 QTT458771:QTU458771 QJX458771:QJY458771 QAB458771:QAC458771 PQF458771:PQG458771 PGJ458771:PGK458771 OWN458771:OWO458771 OMR458771:OMS458771 OCV458771:OCW458771 NSZ458771:NTA458771 NJD458771:NJE458771 MZH458771:MZI458771 MPL458771:MPM458771 MFP458771:MFQ458771 LVT458771:LVU458771 LLX458771:LLY458771 LCB458771:LCC458771 KSF458771:KSG458771 KIJ458771:KIK458771 JYN458771:JYO458771 JOR458771:JOS458771 JEV458771:JEW458771 IUZ458771:IVA458771 ILD458771:ILE458771 IBH458771:IBI458771 HRL458771:HRM458771 HHP458771:HHQ458771 GXT458771:GXU458771 GNX458771:GNY458771 GEB458771:GEC458771 FUF458771:FUG458771 FKJ458771:FKK458771 FAN458771:FAO458771 EQR458771:EQS458771 EGV458771:EGW458771 DWZ458771:DXA458771 DND458771:DNE458771 DDH458771:DDI458771 CTL458771:CTM458771 CJP458771:CJQ458771 BZT458771:BZU458771 BPX458771:BPY458771 BGB458771:BGC458771 AWF458771:AWG458771 AMJ458771:AMK458771 ACN458771:ACO458771 SR458771:SS458771 IV458771:IW458771 WVH393235:WVI393235 WLL393235:WLM393235 WBP393235:WBQ393235 VRT393235:VRU393235 VHX393235:VHY393235 UYB393235:UYC393235 UOF393235:UOG393235 UEJ393235:UEK393235 TUN393235:TUO393235 TKR393235:TKS393235 TAV393235:TAW393235 SQZ393235:SRA393235 SHD393235:SHE393235 RXH393235:RXI393235 RNL393235:RNM393235 RDP393235:RDQ393235 QTT393235:QTU393235 QJX393235:QJY393235 QAB393235:QAC393235 PQF393235:PQG393235 PGJ393235:PGK393235 OWN393235:OWO393235 OMR393235:OMS393235 OCV393235:OCW393235 NSZ393235:NTA393235 NJD393235:NJE393235 MZH393235:MZI393235 MPL393235:MPM393235 MFP393235:MFQ393235 LVT393235:LVU393235 LLX393235:LLY393235 LCB393235:LCC393235 KSF393235:KSG393235 KIJ393235:KIK393235 JYN393235:JYO393235 JOR393235:JOS393235 JEV393235:JEW393235 IUZ393235:IVA393235 ILD393235:ILE393235 IBH393235:IBI393235 HRL393235:HRM393235 HHP393235:HHQ393235 GXT393235:GXU393235 GNX393235:GNY393235 GEB393235:GEC393235 FUF393235:FUG393235 FKJ393235:FKK393235 FAN393235:FAO393235 EQR393235:EQS393235 EGV393235:EGW393235 DWZ393235:DXA393235 DND393235:DNE393235 DDH393235:DDI393235 CTL393235:CTM393235 CJP393235:CJQ393235 BZT393235:BZU393235 BPX393235:BPY393235 BGB393235:BGC393235 AWF393235:AWG393235 AMJ393235:AMK393235 ACN393235:ACO393235 SR393235:SS393235 IV393235:IW393235 WVH327699:WVI327699 WLL327699:WLM327699 WBP327699:WBQ327699 VRT327699:VRU327699 VHX327699:VHY327699 UYB327699:UYC327699 UOF327699:UOG327699 UEJ327699:UEK327699 TUN327699:TUO327699 TKR327699:TKS327699 TAV327699:TAW327699 SQZ327699:SRA327699 SHD327699:SHE327699 RXH327699:RXI327699 RNL327699:RNM327699 RDP327699:RDQ327699 QTT327699:QTU327699 QJX327699:QJY327699 QAB327699:QAC327699 PQF327699:PQG327699 PGJ327699:PGK327699 OWN327699:OWO327699 OMR327699:OMS327699 OCV327699:OCW327699 NSZ327699:NTA327699 NJD327699:NJE327699 MZH327699:MZI327699 MPL327699:MPM327699 MFP327699:MFQ327699 LVT327699:LVU327699 LLX327699:LLY327699 LCB327699:LCC327699 KSF327699:KSG327699 KIJ327699:KIK327699 JYN327699:JYO327699 JOR327699:JOS327699 JEV327699:JEW327699 IUZ327699:IVA327699 ILD327699:ILE327699 IBH327699:IBI327699 HRL327699:HRM327699 HHP327699:HHQ327699 GXT327699:GXU327699 GNX327699:GNY327699 GEB327699:GEC327699 FUF327699:FUG327699 FKJ327699:FKK327699 FAN327699:FAO327699 EQR327699:EQS327699 EGV327699:EGW327699 DWZ327699:DXA327699 DND327699:DNE327699 DDH327699:DDI327699 CTL327699:CTM327699 CJP327699:CJQ327699 BZT327699:BZU327699 BPX327699:BPY327699 BGB327699:BGC327699 AWF327699:AWG327699 AMJ327699:AMK327699 ACN327699:ACO327699 SR327699:SS327699 IV327699:IW327699 WVH262163:WVI262163 WLL262163:WLM262163 WBP262163:WBQ262163 VRT262163:VRU262163 VHX262163:VHY262163 UYB262163:UYC262163 UOF262163:UOG262163 UEJ262163:UEK262163 TUN262163:TUO262163 TKR262163:TKS262163 TAV262163:TAW262163 SQZ262163:SRA262163 SHD262163:SHE262163 RXH262163:RXI262163 RNL262163:RNM262163 RDP262163:RDQ262163 QTT262163:QTU262163 QJX262163:QJY262163 QAB262163:QAC262163 PQF262163:PQG262163 PGJ262163:PGK262163 OWN262163:OWO262163 OMR262163:OMS262163 OCV262163:OCW262163 NSZ262163:NTA262163 NJD262163:NJE262163 MZH262163:MZI262163 MPL262163:MPM262163 MFP262163:MFQ262163 LVT262163:LVU262163 LLX262163:LLY262163 LCB262163:LCC262163 KSF262163:KSG262163 KIJ262163:KIK262163 JYN262163:JYO262163 JOR262163:JOS262163 JEV262163:JEW262163 IUZ262163:IVA262163 ILD262163:ILE262163 IBH262163:IBI262163 HRL262163:HRM262163 HHP262163:HHQ262163 GXT262163:GXU262163 GNX262163:GNY262163 GEB262163:GEC262163 FUF262163:FUG262163 FKJ262163:FKK262163 FAN262163:FAO262163 EQR262163:EQS262163 EGV262163:EGW262163 DWZ262163:DXA262163 DND262163:DNE262163 DDH262163:DDI262163 CTL262163:CTM262163 CJP262163:CJQ262163 BZT262163:BZU262163 BPX262163:BPY262163 BGB262163:BGC262163 AWF262163:AWG262163 AMJ262163:AMK262163 ACN262163:ACO262163 SR262163:SS262163 IV262163:IW262163 WVH196627:WVI196627 WLL196627:WLM196627 WBP196627:WBQ196627 VRT196627:VRU196627 VHX196627:VHY196627 UYB196627:UYC196627 UOF196627:UOG196627 UEJ196627:UEK196627 TUN196627:TUO196627 TKR196627:TKS196627 TAV196627:TAW196627 SQZ196627:SRA196627 SHD196627:SHE196627 RXH196627:RXI196627 RNL196627:RNM196627 RDP196627:RDQ196627 QTT196627:QTU196627 QJX196627:QJY196627 QAB196627:QAC196627 PQF196627:PQG196627 PGJ196627:PGK196627 OWN196627:OWO196627 OMR196627:OMS196627 OCV196627:OCW196627 NSZ196627:NTA196627 NJD196627:NJE196627 MZH196627:MZI196627 MPL196627:MPM196627 MFP196627:MFQ196627 LVT196627:LVU196627 LLX196627:LLY196627 LCB196627:LCC196627 KSF196627:KSG196627 KIJ196627:KIK196627 JYN196627:JYO196627 JOR196627:JOS196627 JEV196627:JEW196627 IUZ196627:IVA196627 ILD196627:ILE196627 IBH196627:IBI196627 HRL196627:HRM196627 HHP196627:HHQ196627 GXT196627:GXU196627 GNX196627:GNY196627 GEB196627:GEC196627 FUF196627:FUG196627 FKJ196627:FKK196627 FAN196627:FAO196627 EQR196627:EQS196627 EGV196627:EGW196627 DWZ196627:DXA196627 DND196627:DNE196627 DDH196627:DDI196627 CTL196627:CTM196627 CJP196627:CJQ196627 BZT196627:BZU196627 BPX196627:BPY196627 BGB196627:BGC196627 AWF196627:AWG196627 AMJ196627:AMK196627 ACN196627:ACO196627 SR196627:SS196627 IV196627:IW196627 WVH131091:WVI131091 WLL131091:WLM131091 WBP131091:WBQ131091 VRT131091:VRU131091 VHX131091:VHY131091 UYB131091:UYC131091 UOF131091:UOG131091 UEJ131091:UEK131091 TUN131091:TUO131091 TKR131091:TKS131091 TAV131091:TAW131091 SQZ131091:SRA131091 SHD131091:SHE131091 RXH131091:RXI131091 RNL131091:RNM131091 RDP131091:RDQ131091 QTT131091:QTU131091 QJX131091:QJY131091 QAB131091:QAC131091 PQF131091:PQG131091 PGJ131091:PGK131091 OWN131091:OWO131091 OMR131091:OMS131091 OCV131091:OCW131091 NSZ131091:NTA131091 NJD131091:NJE131091 MZH131091:MZI131091 MPL131091:MPM131091 MFP131091:MFQ131091 LVT131091:LVU131091 LLX131091:LLY131091 LCB131091:LCC131091 KSF131091:KSG131091 KIJ131091:KIK131091 JYN131091:JYO131091 JOR131091:JOS131091 JEV131091:JEW131091 IUZ131091:IVA131091 ILD131091:ILE131091 IBH131091:IBI131091 HRL131091:HRM131091 HHP131091:HHQ131091 GXT131091:GXU131091 GNX131091:GNY131091 GEB131091:GEC131091 FUF131091:FUG131091 FKJ131091:FKK131091 FAN131091:FAO131091 EQR131091:EQS131091 EGV131091:EGW131091 DWZ131091:DXA131091 DND131091:DNE131091 DDH131091:DDI131091 CTL131091:CTM131091 CJP131091:CJQ131091 BZT131091:BZU131091 BPX131091:BPY131091 BGB131091:BGC131091 AWF131091:AWG131091 AMJ131091:AMK131091 ACN131091:ACO131091 SR131091:SS131091 IV131091:IW131091 WVH65555:WVI65555 WLL65555:WLM65555 WBP65555:WBQ65555 VRT65555:VRU65555 VHX65555:VHY65555 UYB65555:UYC65555 UOF65555:UOG65555 UEJ65555:UEK65555 TUN65555:TUO65555 TKR65555:TKS65555 TAV65555:TAW65555 SQZ65555:SRA65555 SHD65555:SHE65555 RXH65555:RXI65555 RNL65555:RNM65555 RDP65555:RDQ65555 QTT65555:QTU65555 QJX65555:QJY65555 QAB65555:QAC65555 PQF65555:PQG65555 PGJ65555:PGK65555 OWN65555:OWO65555 OMR65555:OMS65555 OCV65555:OCW65555 NSZ65555:NTA65555 NJD65555:NJE65555 MZH65555:MZI65555 MPL65555:MPM65555 MFP65555:MFQ65555 LVT65555:LVU65555 LLX65555:LLY65555 LCB65555:LCC65555 KSF65555:KSG65555 KIJ65555:KIK65555 JYN65555:JYO65555 JOR65555:JOS65555 JEV65555:JEW65555 IUZ65555:IVA65555 ILD65555:ILE65555 IBH65555:IBI65555 HRL65555:HRM65555 HHP65555:HHQ65555 GXT65555:GXU65555 GNX65555:GNY65555 GEB65555:GEC65555 FUF65555:FUG65555 FKJ65555:FKK65555 FAN65555:FAO65555 EQR65555:EQS65555 EGV65555:EGW65555 DWZ65555:DXA65555 DND65555:DNE65555 DDH65555:DDI65555 CTL65555:CTM65555 CJP65555:CJQ65555 BZT65555:BZU65555 BPX65555:BPY65555 BGB65555:BGC65555 AWF65555:AWG65555 AMJ65555:AMK65555 ACN65555:ACO65555 SR65555:SS65555 IV65555:IW65555 C65555:D65555 C131091:D131091 C196627:D196627 C262163:D262163 C327699:D327699 C393235:D393235 C458771:D458771 C524307:D524307 C589843:D589843 C655379:D655379 C720915:D720915 C786451:D786451 C851987:D851987 C917523:D917523 C983059:D983059 WVH25:WVI25 WLL25:WLM25 WBP25:WBQ25 VRT25:VRU25 VHX25:VHY25 UYB25:UYC25 UOF25:UOG25 UEJ25:UEK25 TUN25:TUO25 TKR25:TKS25 TAV25:TAW25 SQZ25:SRA25 SHD25:SHE25 RXH25:RXI25 RNL25:RNM25 RDP25:RDQ25 QTT25:QTU25 QJX25:QJY25 QAB25:QAC25 PQF25:PQG25 PGJ25:PGK25 OWN25:OWO25 OMR25:OMS25 OCV25:OCW25 NSZ25:NTA25 NJD25:NJE25 MZH25:MZI25 MPL25:MPM25 MFP25:MFQ25 LVT25:LVU25 LLX25:LLY25 LCB25:LCC25 KSF25:KSG25 KIJ25:KIK25 JYN25:JYO25 JOR25:JOS25 JEV25:JEW25 IUZ25:IVA25 ILD25:ILE25 IBH25:IBI25 HRL25:HRM25 HHP25:HHQ25 GXT25:GXU25 GNX25:GNY25 GEB25:GEC25 FUF25:FUG25 FKJ25:FKK25 FAN25:FAO25 EQR25:EQS25 EGV25:EGW25 DWZ25:DXA25 DND25:DNE25 DDH25:DDI25 CTL25:CTM25 CJP25:CJQ25 BZT25:BZU25 BPX25:BPY25 BGB25:BGC25 AWF25:AWG25 AMJ25:AMK25 ACN25:ACO25 SR25:SS25 IV25:IW25">
      <formula1>House_Types</formula1>
    </dataValidation>
    <dataValidation type="decimal" operator="greaterThanOrEqual" allowBlank="1" showInputMessage="1" showErrorMessage="1" error="Positive numeric values only permitted" sqref="WVH983090:WVN983090 WLL983090:WLR983090 WBP983090:WBV983090 VRT983090:VRZ983090 VHX983090:VID983090 UYB983090:UYH983090 UOF983090:UOL983090 UEJ983090:UEP983090 TUN983090:TUT983090 TKR983090:TKX983090 TAV983090:TBB983090 SQZ983090:SRF983090 SHD983090:SHJ983090 RXH983090:RXN983090 RNL983090:RNR983090 RDP983090:RDV983090 QTT983090:QTZ983090 QJX983090:QKD983090 QAB983090:QAH983090 PQF983090:PQL983090 PGJ983090:PGP983090 OWN983090:OWT983090 OMR983090:OMX983090 OCV983090:ODB983090 NSZ983090:NTF983090 NJD983090:NJJ983090 MZH983090:MZN983090 MPL983090:MPR983090 MFP983090:MFV983090 LVT983090:LVZ983090 LLX983090:LMD983090 LCB983090:LCH983090 KSF983090:KSL983090 KIJ983090:KIP983090 JYN983090:JYT983090 JOR983090:JOX983090 JEV983090:JFB983090 IUZ983090:IVF983090 ILD983090:ILJ983090 IBH983090:IBN983090 HRL983090:HRR983090 HHP983090:HHV983090 GXT983090:GXZ983090 GNX983090:GOD983090 GEB983090:GEH983090 FUF983090:FUL983090 FKJ983090:FKP983090 FAN983090:FAT983090 EQR983090:EQX983090 EGV983090:EHB983090 DWZ983090:DXF983090 DND983090:DNJ983090 DDH983090:DDN983090 CTL983090:CTR983090 CJP983090:CJV983090 BZT983090:BZZ983090 BPX983090:BQD983090 BGB983090:BGH983090 AWF983090:AWL983090 AMJ983090:AMP983090 ACN983090:ACT983090 SR983090:SX983090 IV983090:JB983090 WVH917554:WVN917554 WLL917554:WLR917554 WBP917554:WBV917554 VRT917554:VRZ917554 VHX917554:VID917554 UYB917554:UYH917554 UOF917554:UOL917554 UEJ917554:UEP917554 TUN917554:TUT917554 TKR917554:TKX917554 TAV917554:TBB917554 SQZ917554:SRF917554 SHD917554:SHJ917554 RXH917554:RXN917554 RNL917554:RNR917554 RDP917554:RDV917554 QTT917554:QTZ917554 QJX917554:QKD917554 QAB917554:QAH917554 PQF917554:PQL917554 PGJ917554:PGP917554 OWN917554:OWT917554 OMR917554:OMX917554 OCV917554:ODB917554 NSZ917554:NTF917554 NJD917554:NJJ917554 MZH917554:MZN917554 MPL917554:MPR917554 MFP917554:MFV917554 LVT917554:LVZ917554 LLX917554:LMD917554 LCB917554:LCH917554 KSF917554:KSL917554 KIJ917554:KIP917554 JYN917554:JYT917554 JOR917554:JOX917554 JEV917554:JFB917554 IUZ917554:IVF917554 ILD917554:ILJ917554 IBH917554:IBN917554 HRL917554:HRR917554 HHP917554:HHV917554 GXT917554:GXZ917554 GNX917554:GOD917554 GEB917554:GEH917554 FUF917554:FUL917554 FKJ917554:FKP917554 FAN917554:FAT917554 EQR917554:EQX917554 EGV917554:EHB917554 DWZ917554:DXF917554 DND917554:DNJ917554 DDH917554:DDN917554 CTL917554:CTR917554 CJP917554:CJV917554 BZT917554:BZZ917554 BPX917554:BQD917554 BGB917554:BGH917554 AWF917554:AWL917554 AMJ917554:AMP917554 ACN917554:ACT917554 SR917554:SX917554 IV917554:JB917554 WVH852018:WVN852018 WLL852018:WLR852018 WBP852018:WBV852018 VRT852018:VRZ852018 VHX852018:VID852018 UYB852018:UYH852018 UOF852018:UOL852018 UEJ852018:UEP852018 TUN852018:TUT852018 TKR852018:TKX852018 TAV852018:TBB852018 SQZ852018:SRF852018 SHD852018:SHJ852018 RXH852018:RXN852018 RNL852018:RNR852018 RDP852018:RDV852018 QTT852018:QTZ852018 QJX852018:QKD852018 QAB852018:QAH852018 PQF852018:PQL852018 PGJ852018:PGP852018 OWN852018:OWT852018 OMR852018:OMX852018 OCV852018:ODB852018 NSZ852018:NTF852018 NJD852018:NJJ852018 MZH852018:MZN852018 MPL852018:MPR852018 MFP852018:MFV852018 LVT852018:LVZ852018 LLX852018:LMD852018 LCB852018:LCH852018 KSF852018:KSL852018 KIJ852018:KIP852018 JYN852018:JYT852018 JOR852018:JOX852018 JEV852018:JFB852018 IUZ852018:IVF852018 ILD852018:ILJ852018 IBH852018:IBN852018 HRL852018:HRR852018 HHP852018:HHV852018 GXT852018:GXZ852018 GNX852018:GOD852018 GEB852018:GEH852018 FUF852018:FUL852018 FKJ852018:FKP852018 FAN852018:FAT852018 EQR852018:EQX852018 EGV852018:EHB852018 DWZ852018:DXF852018 DND852018:DNJ852018 DDH852018:DDN852018 CTL852018:CTR852018 CJP852018:CJV852018 BZT852018:BZZ852018 BPX852018:BQD852018 BGB852018:BGH852018 AWF852018:AWL852018 AMJ852018:AMP852018 ACN852018:ACT852018 SR852018:SX852018 IV852018:JB852018 WVH786482:WVN786482 WLL786482:WLR786482 WBP786482:WBV786482 VRT786482:VRZ786482 VHX786482:VID786482 UYB786482:UYH786482 UOF786482:UOL786482 UEJ786482:UEP786482 TUN786482:TUT786482 TKR786482:TKX786482 TAV786482:TBB786482 SQZ786482:SRF786482 SHD786482:SHJ786482 RXH786482:RXN786482 RNL786482:RNR786482 RDP786482:RDV786482 QTT786482:QTZ786482 QJX786482:QKD786482 QAB786482:QAH786482 PQF786482:PQL786482 PGJ786482:PGP786482 OWN786482:OWT786482 OMR786482:OMX786482 OCV786482:ODB786482 NSZ786482:NTF786482 NJD786482:NJJ786482 MZH786482:MZN786482 MPL786482:MPR786482 MFP786482:MFV786482 LVT786482:LVZ786482 LLX786482:LMD786482 LCB786482:LCH786482 KSF786482:KSL786482 KIJ786482:KIP786482 JYN786482:JYT786482 JOR786482:JOX786482 JEV786482:JFB786482 IUZ786482:IVF786482 ILD786482:ILJ786482 IBH786482:IBN786482 HRL786482:HRR786482 HHP786482:HHV786482 GXT786482:GXZ786482 GNX786482:GOD786482 GEB786482:GEH786482 FUF786482:FUL786482 FKJ786482:FKP786482 FAN786482:FAT786482 EQR786482:EQX786482 EGV786482:EHB786482 DWZ786482:DXF786482 DND786482:DNJ786482 DDH786482:DDN786482 CTL786482:CTR786482 CJP786482:CJV786482 BZT786482:BZZ786482 BPX786482:BQD786482 BGB786482:BGH786482 AWF786482:AWL786482 AMJ786482:AMP786482 ACN786482:ACT786482 SR786482:SX786482 IV786482:JB786482 WVH720946:WVN720946 WLL720946:WLR720946 WBP720946:WBV720946 VRT720946:VRZ720946 VHX720946:VID720946 UYB720946:UYH720946 UOF720946:UOL720946 UEJ720946:UEP720946 TUN720946:TUT720946 TKR720946:TKX720946 TAV720946:TBB720946 SQZ720946:SRF720946 SHD720946:SHJ720946 RXH720946:RXN720946 RNL720946:RNR720946 RDP720946:RDV720946 QTT720946:QTZ720946 QJX720946:QKD720946 QAB720946:QAH720946 PQF720946:PQL720946 PGJ720946:PGP720946 OWN720946:OWT720946 OMR720946:OMX720946 OCV720946:ODB720946 NSZ720946:NTF720946 NJD720946:NJJ720946 MZH720946:MZN720946 MPL720946:MPR720946 MFP720946:MFV720946 LVT720946:LVZ720946 LLX720946:LMD720946 LCB720946:LCH720946 KSF720946:KSL720946 KIJ720946:KIP720946 JYN720946:JYT720946 JOR720946:JOX720946 JEV720946:JFB720946 IUZ720946:IVF720946 ILD720946:ILJ720946 IBH720946:IBN720946 HRL720946:HRR720946 HHP720946:HHV720946 GXT720946:GXZ720946 GNX720946:GOD720946 GEB720946:GEH720946 FUF720946:FUL720946 FKJ720946:FKP720946 FAN720946:FAT720946 EQR720946:EQX720946 EGV720946:EHB720946 DWZ720946:DXF720946 DND720946:DNJ720946 DDH720946:DDN720946 CTL720946:CTR720946 CJP720946:CJV720946 BZT720946:BZZ720946 BPX720946:BQD720946 BGB720946:BGH720946 AWF720946:AWL720946 AMJ720946:AMP720946 ACN720946:ACT720946 SR720946:SX720946 IV720946:JB720946 WVH655410:WVN655410 WLL655410:WLR655410 WBP655410:WBV655410 VRT655410:VRZ655410 VHX655410:VID655410 UYB655410:UYH655410 UOF655410:UOL655410 UEJ655410:UEP655410 TUN655410:TUT655410 TKR655410:TKX655410 TAV655410:TBB655410 SQZ655410:SRF655410 SHD655410:SHJ655410 RXH655410:RXN655410 RNL655410:RNR655410 RDP655410:RDV655410 QTT655410:QTZ655410 QJX655410:QKD655410 QAB655410:QAH655410 PQF655410:PQL655410 PGJ655410:PGP655410 OWN655410:OWT655410 OMR655410:OMX655410 OCV655410:ODB655410 NSZ655410:NTF655410 NJD655410:NJJ655410 MZH655410:MZN655410 MPL655410:MPR655410 MFP655410:MFV655410 LVT655410:LVZ655410 LLX655410:LMD655410 LCB655410:LCH655410 KSF655410:KSL655410 KIJ655410:KIP655410 JYN655410:JYT655410 JOR655410:JOX655410 JEV655410:JFB655410 IUZ655410:IVF655410 ILD655410:ILJ655410 IBH655410:IBN655410 HRL655410:HRR655410 HHP655410:HHV655410 GXT655410:GXZ655410 GNX655410:GOD655410 GEB655410:GEH655410 FUF655410:FUL655410 FKJ655410:FKP655410 FAN655410:FAT655410 EQR655410:EQX655410 EGV655410:EHB655410 DWZ655410:DXF655410 DND655410:DNJ655410 DDH655410:DDN655410 CTL655410:CTR655410 CJP655410:CJV655410 BZT655410:BZZ655410 BPX655410:BQD655410 BGB655410:BGH655410 AWF655410:AWL655410 AMJ655410:AMP655410 ACN655410:ACT655410 SR655410:SX655410 IV655410:JB655410 WVH589874:WVN589874 WLL589874:WLR589874 WBP589874:WBV589874 VRT589874:VRZ589874 VHX589874:VID589874 UYB589874:UYH589874 UOF589874:UOL589874 UEJ589874:UEP589874 TUN589874:TUT589874 TKR589874:TKX589874 TAV589874:TBB589874 SQZ589874:SRF589874 SHD589874:SHJ589874 RXH589874:RXN589874 RNL589874:RNR589874 RDP589874:RDV589874 QTT589874:QTZ589874 QJX589874:QKD589874 QAB589874:QAH589874 PQF589874:PQL589874 PGJ589874:PGP589874 OWN589874:OWT589874 OMR589874:OMX589874 OCV589874:ODB589874 NSZ589874:NTF589874 NJD589874:NJJ589874 MZH589874:MZN589874 MPL589874:MPR589874 MFP589874:MFV589874 LVT589874:LVZ589874 LLX589874:LMD589874 LCB589874:LCH589874 KSF589874:KSL589874 KIJ589874:KIP589874 JYN589874:JYT589874 JOR589874:JOX589874 JEV589874:JFB589874 IUZ589874:IVF589874 ILD589874:ILJ589874 IBH589874:IBN589874 HRL589874:HRR589874 HHP589874:HHV589874 GXT589874:GXZ589874 GNX589874:GOD589874 GEB589874:GEH589874 FUF589874:FUL589874 FKJ589874:FKP589874 FAN589874:FAT589874 EQR589874:EQX589874 EGV589874:EHB589874 DWZ589874:DXF589874 DND589874:DNJ589874 DDH589874:DDN589874 CTL589874:CTR589874 CJP589874:CJV589874 BZT589874:BZZ589874 BPX589874:BQD589874 BGB589874:BGH589874 AWF589874:AWL589874 AMJ589874:AMP589874 ACN589874:ACT589874 SR589874:SX589874 IV589874:JB589874 WVH524338:WVN524338 WLL524338:WLR524338 WBP524338:WBV524338 VRT524338:VRZ524338 VHX524338:VID524338 UYB524338:UYH524338 UOF524338:UOL524338 UEJ524338:UEP524338 TUN524338:TUT524338 TKR524338:TKX524338 TAV524338:TBB524338 SQZ524338:SRF524338 SHD524338:SHJ524338 RXH524338:RXN524338 RNL524338:RNR524338 RDP524338:RDV524338 QTT524338:QTZ524338 QJX524338:QKD524338 QAB524338:QAH524338 PQF524338:PQL524338 PGJ524338:PGP524338 OWN524338:OWT524338 OMR524338:OMX524338 OCV524338:ODB524338 NSZ524338:NTF524338 NJD524338:NJJ524338 MZH524338:MZN524338 MPL524338:MPR524338 MFP524338:MFV524338 LVT524338:LVZ524338 LLX524338:LMD524338 LCB524338:LCH524338 KSF524338:KSL524338 KIJ524338:KIP524338 JYN524338:JYT524338 JOR524338:JOX524338 JEV524338:JFB524338 IUZ524338:IVF524338 ILD524338:ILJ524338 IBH524338:IBN524338 HRL524338:HRR524338 HHP524338:HHV524338 GXT524338:GXZ524338 GNX524338:GOD524338 GEB524338:GEH524338 FUF524338:FUL524338 FKJ524338:FKP524338 FAN524338:FAT524338 EQR524338:EQX524338 EGV524338:EHB524338 DWZ524338:DXF524338 DND524338:DNJ524338 DDH524338:DDN524338 CTL524338:CTR524338 CJP524338:CJV524338 BZT524338:BZZ524338 BPX524338:BQD524338 BGB524338:BGH524338 AWF524338:AWL524338 AMJ524338:AMP524338 ACN524338:ACT524338 SR524338:SX524338 IV524338:JB524338 WVH458802:WVN458802 WLL458802:WLR458802 WBP458802:WBV458802 VRT458802:VRZ458802 VHX458802:VID458802 UYB458802:UYH458802 UOF458802:UOL458802 UEJ458802:UEP458802 TUN458802:TUT458802 TKR458802:TKX458802 TAV458802:TBB458802 SQZ458802:SRF458802 SHD458802:SHJ458802 RXH458802:RXN458802 RNL458802:RNR458802 RDP458802:RDV458802 QTT458802:QTZ458802 QJX458802:QKD458802 QAB458802:QAH458802 PQF458802:PQL458802 PGJ458802:PGP458802 OWN458802:OWT458802 OMR458802:OMX458802 OCV458802:ODB458802 NSZ458802:NTF458802 NJD458802:NJJ458802 MZH458802:MZN458802 MPL458802:MPR458802 MFP458802:MFV458802 LVT458802:LVZ458802 LLX458802:LMD458802 LCB458802:LCH458802 KSF458802:KSL458802 KIJ458802:KIP458802 JYN458802:JYT458802 JOR458802:JOX458802 JEV458802:JFB458802 IUZ458802:IVF458802 ILD458802:ILJ458802 IBH458802:IBN458802 HRL458802:HRR458802 HHP458802:HHV458802 GXT458802:GXZ458802 GNX458802:GOD458802 GEB458802:GEH458802 FUF458802:FUL458802 FKJ458802:FKP458802 FAN458802:FAT458802 EQR458802:EQX458802 EGV458802:EHB458802 DWZ458802:DXF458802 DND458802:DNJ458802 DDH458802:DDN458802 CTL458802:CTR458802 CJP458802:CJV458802 BZT458802:BZZ458802 BPX458802:BQD458802 BGB458802:BGH458802 AWF458802:AWL458802 AMJ458802:AMP458802 ACN458802:ACT458802 SR458802:SX458802 IV458802:JB458802 WVH393266:WVN393266 WLL393266:WLR393266 WBP393266:WBV393266 VRT393266:VRZ393266 VHX393266:VID393266 UYB393266:UYH393266 UOF393266:UOL393266 UEJ393266:UEP393266 TUN393266:TUT393266 TKR393266:TKX393266 TAV393266:TBB393266 SQZ393266:SRF393266 SHD393266:SHJ393266 RXH393266:RXN393266 RNL393266:RNR393266 RDP393266:RDV393266 QTT393266:QTZ393266 QJX393266:QKD393266 QAB393266:QAH393266 PQF393266:PQL393266 PGJ393266:PGP393266 OWN393266:OWT393266 OMR393266:OMX393266 OCV393266:ODB393266 NSZ393266:NTF393266 NJD393266:NJJ393266 MZH393266:MZN393266 MPL393266:MPR393266 MFP393266:MFV393266 LVT393266:LVZ393266 LLX393266:LMD393266 LCB393266:LCH393266 KSF393266:KSL393266 KIJ393266:KIP393266 JYN393266:JYT393266 JOR393266:JOX393266 JEV393266:JFB393266 IUZ393266:IVF393266 ILD393266:ILJ393266 IBH393266:IBN393266 HRL393266:HRR393266 HHP393266:HHV393266 GXT393266:GXZ393266 GNX393266:GOD393266 GEB393266:GEH393266 FUF393266:FUL393266 FKJ393266:FKP393266 FAN393266:FAT393266 EQR393266:EQX393266 EGV393266:EHB393266 DWZ393266:DXF393266 DND393266:DNJ393266 DDH393266:DDN393266 CTL393266:CTR393266 CJP393266:CJV393266 BZT393266:BZZ393266 BPX393266:BQD393266 BGB393266:BGH393266 AWF393266:AWL393266 AMJ393266:AMP393266 ACN393266:ACT393266 SR393266:SX393266 IV393266:JB393266 WVH327730:WVN327730 WLL327730:WLR327730 WBP327730:WBV327730 VRT327730:VRZ327730 VHX327730:VID327730 UYB327730:UYH327730 UOF327730:UOL327730 UEJ327730:UEP327730 TUN327730:TUT327730 TKR327730:TKX327730 TAV327730:TBB327730 SQZ327730:SRF327730 SHD327730:SHJ327730 RXH327730:RXN327730 RNL327730:RNR327730 RDP327730:RDV327730 QTT327730:QTZ327730 QJX327730:QKD327730 QAB327730:QAH327730 PQF327730:PQL327730 PGJ327730:PGP327730 OWN327730:OWT327730 OMR327730:OMX327730 OCV327730:ODB327730 NSZ327730:NTF327730 NJD327730:NJJ327730 MZH327730:MZN327730 MPL327730:MPR327730 MFP327730:MFV327730 LVT327730:LVZ327730 LLX327730:LMD327730 LCB327730:LCH327730 KSF327730:KSL327730 KIJ327730:KIP327730 JYN327730:JYT327730 JOR327730:JOX327730 JEV327730:JFB327730 IUZ327730:IVF327730 ILD327730:ILJ327730 IBH327730:IBN327730 HRL327730:HRR327730 HHP327730:HHV327730 GXT327730:GXZ327730 GNX327730:GOD327730 GEB327730:GEH327730 FUF327730:FUL327730 FKJ327730:FKP327730 FAN327730:FAT327730 EQR327730:EQX327730 EGV327730:EHB327730 DWZ327730:DXF327730 DND327730:DNJ327730 DDH327730:DDN327730 CTL327730:CTR327730 CJP327730:CJV327730 BZT327730:BZZ327730 BPX327730:BQD327730 BGB327730:BGH327730 AWF327730:AWL327730 AMJ327730:AMP327730 ACN327730:ACT327730 SR327730:SX327730 IV327730:JB327730 WVH262194:WVN262194 WLL262194:WLR262194 WBP262194:WBV262194 VRT262194:VRZ262194 VHX262194:VID262194 UYB262194:UYH262194 UOF262194:UOL262194 UEJ262194:UEP262194 TUN262194:TUT262194 TKR262194:TKX262194 TAV262194:TBB262194 SQZ262194:SRF262194 SHD262194:SHJ262194 RXH262194:RXN262194 RNL262194:RNR262194 RDP262194:RDV262194 QTT262194:QTZ262194 QJX262194:QKD262194 QAB262194:QAH262194 PQF262194:PQL262194 PGJ262194:PGP262194 OWN262194:OWT262194 OMR262194:OMX262194 OCV262194:ODB262194 NSZ262194:NTF262194 NJD262194:NJJ262194 MZH262194:MZN262194 MPL262194:MPR262194 MFP262194:MFV262194 LVT262194:LVZ262194 LLX262194:LMD262194 LCB262194:LCH262194 KSF262194:KSL262194 KIJ262194:KIP262194 JYN262194:JYT262194 JOR262194:JOX262194 JEV262194:JFB262194 IUZ262194:IVF262194 ILD262194:ILJ262194 IBH262194:IBN262194 HRL262194:HRR262194 HHP262194:HHV262194 GXT262194:GXZ262194 GNX262194:GOD262194 GEB262194:GEH262194 FUF262194:FUL262194 FKJ262194:FKP262194 FAN262194:FAT262194 EQR262194:EQX262194 EGV262194:EHB262194 DWZ262194:DXF262194 DND262194:DNJ262194 DDH262194:DDN262194 CTL262194:CTR262194 CJP262194:CJV262194 BZT262194:BZZ262194 BPX262194:BQD262194 BGB262194:BGH262194 AWF262194:AWL262194 AMJ262194:AMP262194 ACN262194:ACT262194 SR262194:SX262194 IV262194:JB262194 WVH196658:WVN196658 WLL196658:WLR196658 WBP196658:WBV196658 VRT196658:VRZ196658 VHX196658:VID196658 UYB196658:UYH196658 UOF196658:UOL196658 UEJ196658:UEP196658 TUN196658:TUT196658 TKR196658:TKX196658 TAV196658:TBB196658 SQZ196658:SRF196658 SHD196658:SHJ196658 RXH196658:RXN196658 RNL196658:RNR196658 RDP196658:RDV196658 QTT196658:QTZ196658 QJX196658:QKD196658 QAB196658:QAH196658 PQF196658:PQL196658 PGJ196658:PGP196658 OWN196658:OWT196658 OMR196658:OMX196658 OCV196658:ODB196658 NSZ196658:NTF196658 NJD196658:NJJ196658 MZH196658:MZN196658 MPL196658:MPR196658 MFP196658:MFV196658 LVT196658:LVZ196658 LLX196658:LMD196658 LCB196658:LCH196658 KSF196658:KSL196658 KIJ196658:KIP196658 JYN196658:JYT196658 JOR196658:JOX196658 JEV196658:JFB196658 IUZ196658:IVF196658 ILD196658:ILJ196658 IBH196658:IBN196658 HRL196658:HRR196658 HHP196658:HHV196658 GXT196658:GXZ196658 GNX196658:GOD196658 GEB196658:GEH196658 FUF196658:FUL196658 FKJ196658:FKP196658 FAN196658:FAT196658 EQR196658:EQX196658 EGV196658:EHB196658 DWZ196658:DXF196658 DND196658:DNJ196658 DDH196658:DDN196658 CTL196658:CTR196658 CJP196658:CJV196658 BZT196658:BZZ196658 BPX196658:BQD196658 BGB196658:BGH196658 AWF196658:AWL196658 AMJ196658:AMP196658 ACN196658:ACT196658 SR196658:SX196658 IV196658:JB196658 WVH131122:WVN131122 WLL131122:WLR131122 WBP131122:WBV131122 VRT131122:VRZ131122 VHX131122:VID131122 UYB131122:UYH131122 UOF131122:UOL131122 UEJ131122:UEP131122 TUN131122:TUT131122 TKR131122:TKX131122 TAV131122:TBB131122 SQZ131122:SRF131122 SHD131122:SHJ131122 RXH131122:RXN131122 RNL131122:RNR131122 RDP131122:RDV131122 QTT131122:QTZ131122 QJX131122:QKD131122 QAB131122:QAH131122 PQF131122:PQL131122 PGJ131122:PGP131122 OWN131122:OWT131122 OMR131122:OMX131122 OCV131122:ODB131122 NSZ131122:NTF131122 NJD131122:NJJ131122 MZH131122:MZN131122 MPL131122:MPR131122 MFP131122:MFV131122 LVT131122:LVZ131122 LLX131122:LMD131122 LCB131122:LCH131122 KSF131122:KSL131122 KIJ131122:KIP131122 JYN131122:JYT131122 JOR131122:JOX131122 JEV131122:JFB131122 IUZ131122:IVF131122 ILD131122:ILJ131122 IBH131122:IBN131122 HRL131122:HRR131122 HHP131122:HHV131122 GXT131122:GXZ131122 GNX131122:GOD131122 GEB131122:GEH131122 FUF131122:FUL131122 FKJ131122:FKP131122 FAN131122:FAT131122 EQR131122:EQX131122 EGV131122:EHB131122 DWZ131122:DXF131122 DND131122:DNJ131122 DDH131122:DDN131122 CTL131122:CTR131122 CJP131122:CJV131122 BZT131122:BZZ131122 BPX131122:BQD131122 BGB131122:BGH131122 AWF131122:AWL131122 AMJ131122:AMP131122 ACN131122:ACT131122 SR131122:SX131122 IV131122:JB131122 WVH65586:WVN65586 WLL65586:WLR65586 WBP65586:WBV65586 VRT65586:VRZ65586 VHX65586:VID65586 UYB65586:UYH65586 UOF65586:UOL65586 UEJ65586:UEP65586 TUN65586:TUT65586 TKR65586:TKX65586 TAV65586:TBB65586 SQZ65586:SRF65586 SHD65586:SHJ65586 RXH65586:RXN65586 RNL65586:RNR65586 RDP65586:RDV65586 QTT65586:QTZ65586 QJX65586:QKD65586 QAB65586:QAH65586 PQF65586:PQL65586 PGJ65586:PGP65586 OWN65586:OWT65586 OMR65586:OMX65586 OCV65586:ODB65586 NSZ65586:NTF65586 NJD65586:NJJ65586 MZH65586:MZN65586 MPL65586:MPR65586 MFP65586:MFV65586 LVT65586:LVZ65586 LLX65586:LMD65586 LCB65586:LCH65586 KSF65586:KSL65586 KIJ65586:KIP65586 JYN65586:JYT65586 JOR65586:JOX65586 JEV65586:JFB65586 IUZ65586:IVF65586 ILD65586:ILJ65586 IBH65586:IBN65586 HRL65586:HRR65586 HHP65586:HHV65586 GXT65586:GXZ65586 GNX65586:GOD65586 GEB65586:GEH65586 FUF65586:FUL65586 FKJ65586:FKP65586 FAN65586:FAT65586 EQR65586:EQX65586 EGV65586:EHB65586 DWZ65586:DXF65586 DND65586:DNJ65586 DDH65586:DDN65586 CTL65586:CTR65586 CJP65586:CJV65586 BZT65586:BZZ65586 BPX65586:BQD65586 BGB65586:BGH65586 AWF65586:AWL65586 AMJ65586:AMP65586 ACN65586:ACT65586 SR65586:SX65586 IV65586:JB65586 WVG983067 WLK983067 WBO983067 VRS983067 VHW983067 UYA983067 UOE983067 UEI983067 TUM983067 TKQ983067 TAU983067 SQY983067 SHC983067 RXG983067 RNK983067 RDO983067 QTS983067 QJW983067 QAA983067 PQE983067 PGI983067 OWM983067 OMQ983067 OCU983067 NSY983067 NJC983067 MZG983067 MPK983067 MFO983067 LVS983067 LLW983067 LCA983067 KSE983067 KII983067 JYM983067 JOQ983067 JEU983067 IUY983067 ILC983067 IBG983067 HRK983067 HHO983067 GXS983067 GNW983067 GEA983067 FUE983067 FKI983067 FAM983067 EQQ983067 EGU983067 DWY983067 DNC983067 DDG983067 CTK983067 CJO983067 BZS983067 BPW983067 BGA983067 AWE983067 AMI983067 ACM983067 SQ983067 IU983067 WVG917531 WLK917531 WBO917531 VRS917531 VHW917531 UYA917531 UOE917531 UEI917531 TUM917531 TKQ917531 TAU917531 SQY917531 SHC917531 RXG917531 RNK917531 RDO917531 QTS917531 QJW917531 QAA917531 PQE917531 PGI917531 OWM917531 OMQ917531 OCU917531 NSY917531 NJC917531 MZG917531 MPK917531 MFO917531 LVS917531 LLW917531 LCA917531 KSE917531 KII917531 JYM917531 JOQ917531 JEU917531 IUY917531 ILC917531 IBG917531 HRK917531 HHO917531 GXS917531 GNW917531 GEA917531 FUE917531 FKI917531 FAM917531 EQQ917531 EGU917531 DWY917531 DNC917531 DDG917531 CTK917531 CJO917531 BZS917531 BPW917531 BGA917531 AWE917531 AMI917531 ACM917531 SQ917531 IU917531 WVG851995 WLK851995 WBO851995 VRS851995 VHW851995 UYA851995 UOE851995 UEI851995 TUM851995 TKQ851995 TAU851995 SQY851995 SHC851995 RXG851995 RNK851995 RDO851995 QTS851995 QJW851995 QAA851995 PQE851995 PGI851995 OWM851995 OMQ851995 OCU851995 NSY851995 NJC851995 MZG851995 MPK851995 MFO851995 LVS851995 LLW851995 LCA851995 KSE851995 KII851995 JYM851995 JOQ851995 JEU851995 IUY851995 ILC851995 IBG851995 HRK851995 HHO851995 GXS851995 GNW851995 GEA851995 FUE851995 FKI851995 FAM851995 EQQ851995 EGU851995 DWY851995 DNC851995 DDG851995 CTK851995 CJO851995 BZS851995 BPW851995 BGA851995 AWE851995 AMI851995 ACM851995 SQ851995 IU851995 WVG786459 WLK786459 WBO786459 VRS786459 VHW786459 UYA786459 UOE786459 UEI786459 TUM786459 TKQ786459 TAU786459 SQY786459 SHC786459 RXG786459 RNK786459 RDO786459 QTS786459 QJW786459 QAA786459 PQE786459 PGI786459 OWM786459 OMQ786459 OCU786459 NSY786459 NJC786459 MZG786459 MPK786459 MFO786459 LVS786459 LLW786459 LCA786459 KSE786459 KII786459 JYM786459 JOQ786459 JEU786459 IUY786459 ILC786459 IBG786459 HRK786459 HHO786459 GXS786459 GNW786459 GEA786459 FUE786459 FKI786459 FAM786459 EQQ786459 EGU786459 DWY786459 DNC786459 DDG786459 CTK786459 CJO786459 BZS786459 BPW786459 BGA786459 AWE786459 AMI786459 ACM786459 SQ786459 IU786459 WVG720923 WLK720923 WBO720923 VRS720923 VHW720923 UYA720923 UOE720923 UEI720923 TUM720923 TKQ720923 TAU720923 SQY720923 SHC720923 RXG720923 RNK720923 RDO720923 QTS720923 QJW720923 QAA720923 PQE720923 PGI720923 OWM720923 OMQ720923 OCU720923 NSY720923 NJC720923 MZG720923 MPK720923 MFO720923 LVS720923 LLW720923 LCA720923 KSE720923 KII720923 JYM720923 JOQ720923 JEU720923 IUY720923 ILC720923 IBG720923 HRK720923 HHO720923 GXS720923 GNW720923 GEA720923 FUE720923 FKI720923 FAM720923 EQQ720923 EGU720923 DWY720923 DNC720923 DDG720923 CTK720923 CJO720923 BZS720923 BPW720923 BGA720923 AWE720923 AMI720923 ACM720923 SQ720923 IU720923 WVG655387 WLK655387 WBO655387 VRS655387 VHW655387 UYA655387 UOE655387 UEI655387 TUM655387 TKQ655387 TAU655387 SQY655387 SHC655387 RXG655387 RNK655387 RDO655387 QTS655387 QJW655387 QAA655387 PQE655387 PGI655387 OWM655387 OMQ655387 OCU655387 NSY655387 NJC655387 MZG655387 MPK655387 MFO655387 LVS655387 LLW655387 LCA655387 KSE655387 KII655387 JYM655387 JOQ655387 JEU655387 IUY655387 ILC655387 IBG655387 HRK655387 HHO655387 GXS655387 GNW655387 GEA655387 FUE655387 FKI655387 FAM655387 EQQ655387 EGU655387 DWY655387 DNC655387 DDG655387 CTK655387 CJO655387 BZS655387 BPW655387 BGA655387 AWE655387 AMI655387 ACM655387 SQ655387 IU655387 WVG589851 WLK589851 WBO589851 VRS589851 VHW589851 UYA589851 UOE589851 UEI589851 TUM589851 TKQ589851 TAU589851 SQY589851 SHC589851 RXG589851 RNK589851 RDO589851 QTS589851 QJW589851 QAA589851 PQE589851 PGI589851 OWM589851 OMQ589851 OCU589851 NSY589851 NJC589851 MZG589851 MPK589851 MFO589851 LVS589851 LLW589851 LCA589851 KSE589851 KII589851 JYM589851 JOQ589851 JEU589851 IUY589851 ILC589851 IBG589851 HRK589851 HHO589851 GXS589851 GNW589851 GEA589851 FUE589851 FKI589851 FAM589851 EQQ589851 EGU589851 DWY589851 DNC589851 DDG589851 CTK589851 CJO589851 BZS589851 BPW589851 BGA589851 AWE589851 AMI589851 ACM589851 SQ589851 IU589851 WVG524315 WLK524315 WBO524315 VRS524315 VHW524315 UYA524315 UOE524315 UEI524315 TUM524315 TKQ524315 TAU524315 SQY524315 SHC524315 RXG524315 RNK524315 RDO524315 QTS524315 QJW524315 QAA524315 PQE524315 PGI524315 OWM524315 OMQ524315 OCU524315 NSY524315 NJC524315 MZG524315 MPK524315 MFO524315 LVS524315 LLW524315 LCA524315 KSE524315 KII524315 JYM524315 JOQ524315 JEU524315 IUY524315 ILC524315 IBG524315 HRK524315 HHO524315 GXS524315 GNW524315 GEA524315 FUE524315 FKI524315 FAM524315 EQQ524315 EGU524315 DWY524315 DNC524315 DDG524315 CTK524315 CJO524315 BZS524315 BPW524315 BGA524315 AWE524315 AMI524315 ACM524315 SQ524315 IU524315 WVG458779 WLK458779 WBO458779 VRS458779 VHW458779 UYA458779 UOE458779 UEI458779 TUM458779 TKQ458779 TAU458779 SQY458779 SHC458779 RXG458779 RNK458779 RDO458779 QTS458779 QJW458779 QAA458779 PQE458779 PGI458779 OWM458779 OMQ458779 OCU458779 NSY458779 NJC458779 MZG458779 MPK458779 MFO458779 LVS458779 LLW458779 LCA458779 KSE458779 KII458779 JYM458779 JOQ458779 JEU458779 IUY458779 ILC458779 IBG458779 HRK458779 HHO458779 GXS458779 GNW458779 GEA458779 FUE458779 FKI458779 FAM458779 EQQ458779 EGU458779 DWY458779 DNC458779 DDG458779 CTK458779 CJO458779 BZS458779 BPW458779 BGA458779 AWE458779 AMI458779 ACM458779 SQ458779 IU458779 WVG393243 WLK393243 WBO393243 VRS393243 VHW393243 UYA393243 UOE393243 UEI393243 TUM393243 TKQ393243 TAU393243 SQY393243 SHC393243 RXG393243 RNK393243 RDO393243 QTS393243 QJW393243 QAA393243 PQE393243 PGI393243 OWM393243 OMQ393243 OCU393243 NSY393243 NJC393243 MZG393243 MPK393243 MFO393243 LVS393243 LLW393243 LCA393243 KSE393243 KII393243 JYM393243 JOQ393243 JEU393243 IUY393243 ILC393243 IBG393243 HRK393243 HHO393243 GXS393243 GNW393243 GEA393243 FUE393243 FKI393243 FAM393243 EQQ393243 EGU393243 DWY393243 DNC393243 DDG393243 CTK393243 CJO393243 BZS393243 BPW393243 BGA393243 AWE393243 AMI393243 ACM393243 SQ393243 IU393243 WVG327707 WLK327707 WBO327707 VRS327707 VHW327707 UYA327707 UOE327707 UEI327707 TUM327707 TKQ327707 TAU327707 SQY327707 SHC327707 RXG327707 RNK327707 RDO327707 QTS327707 QJW327707 QAA327707 PQE327707 PGI327707 OWM327707 OMQ327707 OCU327707 NSY327707 NJC327707 MZG327707 MPK327707 MFO327707 LVS327707 LLW327707 LCA327707 KSE327707 KII327707 JYM327707 JOQ327707 JEU327707 IUY327707 ILC327707 IBG327707 HRK327707 HHO327707 GXS327707 GNW327707 GEA327707 FUE327707 FKI327707 FAM327707 EQQ327707 EGU327707 DWY327707 DNC327707 DDG327707 CTK327707 CJO327707 BZS327707 BPW327707 BGA327707 AWE327707 AMI327707 ACM327707 SQ327707 IU327707 WVG262171 WLK262171 WBO262171 VRS262171 VHW262171 UYA262171 UOE262171 UEI262171 TUM262171 TKQ262171 TAU262171 SQY262171 SHC262171 RXG262171 RNK262171 RDO262171 QTS262171 QJW262171 QAA262171 PQE262171 PGI262171 OWM262171 OMQ262171 OCU262171 NSY262171 NJC262171 MZG262171 MPK262171 MFO262171 LVS262171 LLW262171 LCA262171 KSE262171 KII262171 JYM262171 JOQ262171 JEU262171 IUY262171 ILC262171 IBG262171 HRK262171 HHO262171 GXS262171 GNW262171 GEA262171 FUE262171 FKI262171 FAM262171 EQQ262171 EGU262171 DWY262171 DNC262171 DDG262171 CTK262171 CJO262171 BZS262171 BPW262171 BGA262171 AWE262171 AMI262171 ACM262171 SQ262171 IU262171 WVG196635 WLK196635 WBO196635 VRS196635 VHW196635 UYA196635 UOE196635 UEI196635 TUM196635 TKQ196635 TAU196635 SQY196635 SHC196635 RXG196635 RNK196635 RDO196635 QTS196635 QJW196635 QAA196635 PQE196635 PGI196635 OWM196635 OMQ196635 OCU196635 NSY196635 NJC196635 MZG196635 MPK196635 MFO196635 LVS196635 LLW196635 LCA196635 KSE196635 KII196635 JYM196635 JOQ196635 JEU196635 IUY196635 ILC196635 IBG196635 HRK196635 HHO196635 GXS196635 GNW196635 GEA196635 FUE196635 FKI196635 FAM196635 EQQ196635 EGU196635 DWY196635 DNC196635 DDG196635 CTK196635 CJO196635 BZS196635 BPW196635 BGA196635 AWE196635 AMI196635 ACM196635 SQ196635 IU196635 WVG131099 WLK131099 WBO131099 VRS131099 VHW131099 UYA131099 UOE131099 UEI131099 TUM131099 TKQ131099 TAU131099 SQY131099 SHC131099 RXG131099 RNK131099 RDO131099 QTS131099 QJW131099 QAA131099 PQE131099 PGI131099 OWM131099 OMQ131099 OCU131099 NSY131099 NJC131099 MZG131099 MPK131099 MFO131099 LVS131099 LLW131099 LCA131099 KSE131099 KII131099 JYM131099 JOQ131099 JEU131099 IUY131099 ILC131099 IBG131099 HRK131099 HHO131099 GXS131099 GNW131099 GEA131099 FUE131099 FKI131099 FAM131099 EQQ131099 EGU131099 DWY131099 DNC131099 DDG131099 CTK131099 CJO131099 BZS131099 BPW131099 BGA131099 AWE131099 AMI131099 ACM131099 SQ131099 IU131099 WVG65563 WLK65563 WBO65563 VRS65563 VHW65563 UYA65563 UOE65563 UEI65563 TUM65563 TKQ65563 TAU65563 SQY65563 SHC65563 RXG65563 RNK65563 RDO65563 QTS65563 QJW65563 QAA65563 PQE65563 PGI65563 OWM65563 OMQ65563 OCU65563 NSY65563 NJC65563 MZG65563 MPK65563 MFO65563 LVS65563 LLW65563 LCA65563 KSE65563 KII65563 JYM65563 JOQ65563 JEU65563 IUY65563 ILC65563 IBG65563 HRK65563 HHO65563 GXS65563 GNW65563 GEA65563 FUE65563 FKI65563 FAM65563 EQQ65563 EGU65563 DWY65563 DNC65563 DDG65563 CTK65563 CJO65563 BZS65563 BPW65563 BGA65563 AWE65563 AMI65563 ACM65563 SQ65563 IU65563 WVH983064:WVN983064 WLL983064:WLR983064 WBP983064:WBV983064 VRT983064:VRZ983064 VHX983064:VID983064 UYB983064:UYH983064 UOF983064:UOL983064 UEJ983064:UEP983064 TUN983064:TUT983064 TKR983064:TKX983064 TAV983064:TBB983064 SQZ983064:SRF983064 SHD983064:SHJ983064 RXH983064:RXN983064 RNL983064:RNR983064 RDP983064:RDV983064 QTT983064:QTZ983064 QJX983064:QKD983064 QAB983064:QAH983064 PQF983064:PQL983064 PGJ983064:PGP983064 OWN983064:OWT983064 OMR983064:OMX983064 OCV983064:ODB983064 NSZ983064:NTF983064 NJD983064:NJJ983064 MZH983064:MZN983064 MPL983064:MPR983064 MFP983064:MFV983064 LVT983064:LVZ983064 LLX983064:LMD983064 LCB983064:LCH983064 KSF983064:KSL983064 KIJ983064:KIP983064 JYN983064:JYT983064 JOR983064:JOX983064 JEV983064:JFB983064 IUZ983064:IVF983064 ILD983064:ILJ983064 IBH983064:IBN983064 HRL983064:HRR983064 HHP983064:HHV983064 GXT983064:GXZ983064 GNX983064:GOD983064 GEB983064:GEH983064 FUF983064:FUL983064 FKJ983064:FKP983064 FAN983064:FAT983064 EQR983064:EQX983064 EGV983064:EHB983064 DWZ983064:DXF983064 DND983064:DNJ983064 DDH983064:DDN983064 CTL983064:CTR983064 CJP983064:CJV983064 BZT983064:BZZ983064 BPX983064:BQD983064 BGB983064:BGH983064 AWF983064:AWL983064 AMJ983064:AMP983064 ACN983064:ACT983064 SR983064:SX983064 IV983064:JB983064 WVH917528:WVN917528 WLL917528:WLR917528 WBP917528:WBV917528 VRT917528:VRZ917528 VHX917528:VID917528 UYB917528:UYH917528 UOF917528:UOL917528 UEJ917528:UEP917528 TUN917528:TUT917528 TKR917528:TKX917528 TAV917528:TBB917528 SQZ917528:SRF917528 SHD917528:SHJ917528 RXH917528:RXN917528 RNL917528:RNR917528 RDP917528:RDV917528 QTT917528:QTZ917528 QJX917528:QKD917528 QAB917528:QAH917528 PQF917528:PQL917528 PGJ917528:PGP917528 OWN917528:OWT917528 OMR917528:OMX917528 OCV917528:ODB917528 NSZ917528:NTF917528 NJD917528:NJJ917528 MZH917528:MZN917528 MPL917528:MPR917528 MFP917528:MFV917528 LVT917528:LVZ917528 LLX917528:LMD917528 LCB917528:LCH917528 KSF917528:KSL917528 KIJ917528:KIP917528 JYN917528:JYT917528 JOR917528:JOX917528 JEV917528:JFB917528 IUZ917528:IVF917528 ILD917528:ILJ917528 IBH917528:IBN917528 HRL917528:HRR917528 HHP917528:HHV917528 GXT917528:GXZ917528 GNX917528:GOD917528 GEB917528:GEH917528 FUF917528:FUL917528 FKJ917528:FKP917528 FAN917528:FAT917528 EQR917528:EQX917528 EGV917528:EHB917528 DWZ917528:DXF917528 DND917528:DNJ917528 DDH917528:DDN917528 CTL917528:CTR917528 CJP917528:CJV917528 BZT917528:BZZ917528 BPX917528:BQD917528 BGB917528:BGH917528 AWF917528:AWL917528 AMJ917528:AMP917528 ACN917528:ACT917528 SR917528:SX917528 IV917528:JB917528 WVH851992:WVN851992 WLL851992:WLR851992 WBP851992:WBV851992 VRT851992:VRZ851992 VHX851992:VID851992 UYB851992:UYH851992 UOF851992:UOL851992 UEJ851992:UEP851992 TUN851992:TUT851992 TKR851992:TKX851992 TAV851992:TBB851992 SQZ851992:SRF851992 SHD851992:SHJ851992 RXH851992:RXN851992 RNL851992:RNR851992 RDP851992:RDV851992 QTT851992:QTZ851992 QJX851992:QKD851992 QAB851992:QAH851992 PQF851992:PQL851992 PGJ851992:PGP851992 OWN851992:OWT851992 OMR851992:OMX851992 OCV851992:ODB851992 NSZ851992:NTF851992 NJD851992:NJJ851992 MZH851992:MZN851992 MPL851992:MPR851992 MFP851992:MFV851992 LVT851992:LVZ851992 LLX851992:LMD851992 LCB851992:LCH851992 KSF851992:KSL851992 KIJ851992:KIP851992 JYN851992:JYT851992 JOR851992:JOX851992 JEV851992:JFB851992 IUZ851992:IVF851992 ILD851992:ILJ851992 IBH851992:IBN851992 HRL851992:HRR851992 HHP851992:HHV851992 GXT851992:GXZ851992 GNX851992:GOD851992 GEB851992:GEH851992 FUF851992:FUL851992 FKJ851992:FKP851992 FAN851992:FAT851992 EQR851992:EQX851992 EGV851992:EHB851992 DWZ851992:DXF851992 DND851992:DNJ851992 DDH851992:DDN851992 CTL851992:CTR851992 CJP851992:CJV851992 BZT851992:BZZ851992 BPX851992:BQD851992 BGB851992:BGH851992 AWF851992:AWL851992 AMJ851992:AMP851992 ACN851992:ACT851992 SR851992:SX851992 IV851992:JB851992 WVH786456:WVN786456 WLL786456:WLR786456 WBP786456:WBV786456 VRT786456:VRZ786456 VHX786456:VID786456 UYB786456:UYH786456 UOF786456:UOL786456 UEJ786456:UEP786456 TUN786456:TUT786456 TKR786456:TKX786456 TAV786456:TBB786456 SQZ786456:SRF786456 SHD786456:SHJ786456 RXH786456:RXN786456 RNL786456:RNR786456 RDP786456:RDV786456 QTT786456:QTZ786456 QJX786456:QKD786456 QAB786456:QAH786456 PQF786456:PQL786456 PGJ786456:PGP786456 OWN786456:OWT786456 OMR786456:OMX786456 OCV786456:ODB786456 NSZ786456:NTF786456 NJD786456:NJJ786456 MZH786456:MZN786456 MPL786456:MPR786456 MFP786456:MFV786456 LVT786456:LVZ786456 LLX786456:LMD786456 LCB786456:LCH786456 KSF786456:KSL786456 KIJ786456:KIP786456 JYN786456:JYT786456 JOR786456:JOX786456 JEV786456:JFB786456 IUZ786456:IVF786456 ILD786456:ILJ786456 IBH786456:IBN786456 HRL786456:HRR786456 HHP786456:HHV786456 GXT786456:GXZ786456 GNX786456:GOD786456 GEB786456:GEH786456 FUF786456:FUL786456 FKJ786456:FKP786456 FAN786456:FAT786456 EQR786456:EQX786456 EGV786456:EHB786456 DWZ786456:DXF786456 DND786456:DNJ786456 DDH786456:DDN786456 CTL786456:CTR786456 CJP786456:CJV786456 BZT786456:BZZ786456 BPX786456:BQD786456 BGB786456:BGH786456 AWF786456:AWL786456 AMJ786456:AMP786456 ACN786456:ACT786456 SR786456:SX786456 IV786456:JB786456 WVH720920:WVN720920 WLL720920:WLR720920 WBP720920:WBV720920 VRT720920:VRZ720920 VHX720920:VID720920 UYB720920:UYH720920 UOF720920:UOL720920 UEJ720920:UEP720920 TUN720920:TUT720920 TKR720920:TKX720920 TAV720920:TBB720920 SQZ720920:SRF720920 SHD720920:SHJ720920 RXH720920:RXN720920 RNL720920:RNR720920 RDP720920:RDV720920 QTT720920:QTZ720920 QJX720920:QKD720920 QAB720920:QAH720920 PQF720920:PQL720920 PGJ720920:PGP720920 OWN720920:OWT720920 OMR720920:OMX720920 OCV720920:ODB720920 NSZ720920:NTF720920 NJD720920:NJJ720920 MZH720920:MZN720920 MPL720920:MPR720920 MFP720920:MFV720920 LVT720920:LVZ720920 LLX720920:LMD720920 LCB720920:LCH720920 KSF720920:KSL720920 KIJ720920:KIP720920 JYN720920:JYT720920 JOR720920:JOX720920 JEV720920:JFB720920 IUZ720920:IVF720920 ILD720920:ILJ720920 IBH720920:IBN720920 HRL720920:HRR720920 HHP720920:HHV720920 GXT720920:GXZ720920 GNX720920:GOD720920 GEB720920:GEH720920 FUF720920:FUL720920 FKJ720920:FKP720920 FAN720920:FAT720920 EQR720920:EQX720920 EGV720920:EHB720920 DWZ720920:DXF720920 DND720920:DNJ720920 DDH720920:DDN720920 CTL720920:CTR720920 CJP720920:CJV720920 BZT720920:BZZ720920 BPX720920:BQD720920 BGB720920:BGH720920 AWF720920:AWL720920 AMJ720920:AMP720920 ACN720920:ACT720920 SR720920:SX720920 IV720920:JB720920 WVH655384:WVN655384 WLL655384:WLR655384 WBP655384:WBV655384 VRT655384:VRZ655384 VHX655384:VID655384 UYB655384:UYH655384 UOF655384:UOL655384 UEJ655384:UEP655384 TUN655384:TUT655384 TKR655384:TKX655384 TAV655384:TBB655384 SQZ655384:SRF655384 SHD655384:SHJ655384 RXH655384:RXN655384 RNL655384:RNR655384 RDP655384:RDV655384 QTT655384:QTZ655384 QJX655384:QKD655384 QAB655384:QAH655384 PQF655384:PQL655384 PGJ655384:PGP655384 OWN655384:OWT655384 OMR655384:OMX655384 OCV655384:ODB655384 NSZ655384:NTF655384 NJD655384:NJJ655384 MZH655384:MZN655384 MPL655384:MPR655384 MFP655384:MFV655384 LVT655384:LVZ655384 LLX655384:LMD655384 LCB655384:LCH655384 KSF655384:KSL655384 KIJ655384:KIP655384 JYN655384:JYT655384 JOR655384:JOX655384 JEV655384:JFB655384 IUZ655384:IVF655384 ILD655384:ILJ655384 IBH655384:IBN655384 HRL655384:HRR655384 HHP655384:HHV655384 GXT655384:GXZ655384 GNX655384:GOD655384 GEB655384:GEH655384 FUF655384:FUL655384 FKJ655384:FKP655384 FAN655384:FAT655384 EQR655384:EQX655384 EGV655384:EHB655384 DWZ655384:DXF655384 DND655384:DNJ655384 DDH655384:DDN655384 CTL655384:CTR655384 CJP655384:CJV655384 BZT655384:BZZ655384 BPX655384:BQD655384 BGB655384:BGH655384 AWF655384:AWL655384 AMJ655384:AMP655384 ACN655384:ACT655384 SR655384:SX655384 IV655384:JB655384 WVH589848:WVN589848 WLL589848:WLR589848 WBP589848:WBV589848 VRT589848:VRZ589848 VHX589848:VID589848 UYB589848:UYH589848 UOF589848:UOL589848 UEJ589848:UEP589848 TUN589848:TUT589848 TKR589848:TKX589848 TAV589848:TBB589848 SQZ589848:SRF589848 SHD589848:SHJ589848 RXH589848:RXN589848 RNL589848:RNR589848 RDP589848:RDV589848 QTT589848:QTZ589848 QJX589848:QKD589848 QAB589848:QAH589848 PQF589848:PQL589848 PGJ589848:PGP589848 OWN589848:OWT589848 OMR589848:OMX589848 OCV589848:ODB589848 NSZ589848:NTF589848 NJD589848:NJJ589848 MZH589848:MZN589848 MPL589848:MPR589848 MFP589848:MFV589848 LVT589848:LVZ589848 LLX589848:LMD589848 LCB589848:LCH589848 KSF589848:KSL589848 KIJ589848:KIP589848 JYN589848:JYT589848 JOR589848:JOX589848 JEV589848:JFB589848 IUZ589848:IVF589848 ILD589848:ILJ589848 IBH589848:IBN589848 HRL589848:HRR589848 HHP589848:HHV589848 GXT589848:GXZ589848 GNX589848:GOD589848 GEB589848:GEH589848 FUF589848:FUL589848 FKJ589848:FKP589848 FAN589848:FAT589848 EQR589848:EQX589848 EGV589848:EHB589848 DWZ589848:DXF589848 DND589848:DNJ589848 DDH589848:DDN589848 CTL589848:CTR589848 CJP589848:CJV589848 BZT589848:BZZ589848 BPX589848:BQD589848 BGB589848:BGH589848 AWF589848:AWL589848 AMJ589848:AMP589848 ACN589848:ACT589848 SR589848:SX589848 IV589848:JB589848 WVH524312:WVN524312 WLL524312:WLR524312 WBP524312:WBV524312 VRT524312:VRZ524312 VHX524312:VID524312 UYB524312:UYH524312 UOF524312:UOL524312 UEJ524312:UEP524312 TUN524312:TUT524312 TKR524312:TKX524312 TAV524312:TBB524312 SQZ524312:SRF524312 SHD524312:SHJ524312 RXH524312:RXN524312 RNL524312:RNR524312 RDP524312:RDV524312 QTT524312:QTZ524312 QJX524312:QKD524312 QAB524312:QAH524312 PQF524312:PQL524312 PGJ524312:PGP524312 OWN524312:OWT524312 OMR524312:OMX524312 OCV524312:ODB524312 NSZ524312:NTF524312 NJD524312:NJJ524312 MZH524312:MZN524312 MPL524312:MPR524312 MFP524312:MFV524312 LVT524312:LVZ524312 LLX524312:LMD524312 LCB524312:LCH524312 KSF524312:KSL524312 KIJ524312:KIP524312 JYN524312:JYT524312 JOR524312:JOX524312 JEV524312:JFB524312 IUZ524312:IVF524312 ILD524312:ILJ524312 IBH524312:IBN524312 HRL524312:HRR524312 HHP524312:HHV524312 GXT524312:GXZ524312 GNX524312:GOD524312 GEB524312:GEH524312 FUF524312:FUL524312 FKJ524312:FKP524312 FAN524312:FAT524312 EQR524312:EQX524312 EGV524312:EHB524312 DWZ524312:DXF524312 DND524312:DNJ524312 DDH524312:DDN524312 CTL524312:CTR524312 CJP524312:CJV524312 BZT524312:BZZ524312 BPX524312:BQD524312 BGB524312:BGH524312 AWF524312:AWL524312 AMJ524312:AMP524312 ACN524312:ACT524312 SR524312:SX524312 IV524312:JB524312 WVH458776:WVN458776 WLL458776:WLR458776 WBP458776:WBV458776 VRT458776:VRZ458776 VHX458776:VID458776 UYB458776:UYH458776 UOF458776:UOL458776 UEJ458776:UEP458776 TUN458776:TUT458776 TKR458776:TKX458776 TAV458776:TBB458776 SQZ458776:SRF458776 SHD458776:SHJ458776 RXH458776:RXN458776 RNL458776:RNR458776 RDP458776:RDV458776 QTT458776:QTZ458776 QJX458776:QKD458776 QAB458776:QAH458776 PQF458776:PQL458776 PGJ458776:PGP458776 OWN458776:OWT458776 OMR458776:OMX458776 OCV458776:ODB458776 NSZ458776:NTF458776 NJD458776:NJJ458776 MZH458776:MZN458776 MPL458776:MPR458776 MFP458776:MFV458776 LVT458776:LVZ458776 LLX458776:LMD458776 LCB458776:LCH458776 KSF458776:KSL458776 KIJ458776:KIP458776 JYN458776:JYT458776 JOR458776:JOX458776 JEV458776:JFB458776 IUZ458776:IVF458776 ILD458776:ILJ458776 IBH458776:IBN458776 HRL458776:HRR458776 HHP458776:HHV458776 GXT458776:GXZ458776 GNX458776:GOD458776 GEB458776:GEH458776 FUF458776:FUL458776 FKJ458776:FKP458776 FAN458776:FAT458776 EQR458776:EQX458776 EGV458776:EHB458776 DWZ458776:DXF458776 DND458776:DNJ458776 DDH458776:DDN458776 CTL458776:CTR458776 CJP458776:CJV458776 BZT458776:BZZ458776 BPX458776:BQD458776 BGB458776:BGH458776 AWF458776:AWL458776 AMJ458776:AMP458776 ACN458776:ACT458776 SR458776:SX458776 IV458776:JB458776 WVH393240:WVN393240 WLL393240:WLR393240 WBP393240:WBV393240 VRT393240:VRZ393240 VHX393240:VID393240 UYB393240:UYH393240 UOF393240:UOL393240 UEJ393240:UEP393240 TUN393240:TUT393240 TKR393240:TKX393240 TAV393240:TBB393240 SQZ393240:SRF393240 SHD393240:SHJ393240 RXH393240:RXN393240 RNL393240:RNR393240 RDP393240:RDV393240 QTT393240:QTZ393240 QJX393240:QKD393240 QAB393240:QAH393240 PQF393240:PQL393240 PGJ393240:PGP393240 OWN393240:OWT393240 OMR393240:OMX393240 OCV393240:ODB393240 NSZ393240:NTF393240 NJD393240:NJJ393240 MZH393240:MZN393240 MPL393240:MPR393240 MFP393240:MFV393240 LVT393240:LVZ393240 LLX393240:LMD393240 LCB393240:LCH393240 KSF393240:KSL393240 KIJ393240:KIP393240 JYN393240:JYT393240 JOR393240:JOX393240 JEV393240:JFB393240 IUZ393240:IVF393240 ILD393240:ILJ393240 IBH393240:IBN393240 HRL393240:HRR393240 HHP393240:HHV393240 GXT393240:GXZ393240 GNX393240:GOD393240 GEB393240:GEH393240 FUF393240:FUL393240 FKJ393240:FKP393240 FAN393240:FAT393240 EQR393240:EQX393240 EGV393240:EHB393240 DWZ393240:DXF393240 DND393240:DNJ393240 DDH393240:DDN393240 CTL393240:CTR393240 CJP393240:CJV393240 BZT393240:BZZ393240 BPX393240:BQD393240 BGB393240:BGH393240 AWF393240:AWL393240 AMJ393240:AMP393240 ACN393240:ACT393240 SR393240:SX393240 IV393240:JB393240 WVH327704:WVN327704 WLL327704:WLR327704 WBP327704:WBV327704 VRT327704:VRZ327704 VHX327704:VID327704 UYB327704:UYH327704 UOF327704:UOL327704 UEJ327704:UEP327704 TUN327704:TUT327704 TKR327704:TKX327704 TAV327704:TBB327704 SQZ327704:SRF327704 SHD327704:SHJ327704 RXH327704:RXN327704 RNL327704:RNR327704 RDP327704:RDV327704 QTT327704:QTZ327704 QJX327704:QKD327704 QAB327704:QAH327704 PQF327704:PQL327704 PGJ327704:PGP327704 OWN327704:OWT327704 OMR327704:OMX327704 OCV327704:ODB327704 NSZ327704:NTF327704 NJD327704:NJJ327704 MZH327704:MZN327704 MPL327704:MPR327704 MFP327704:MFV327704 LVT327704:LVZ327704 LLX327704:LMD327704 LCB327704:LCH327704 KSF327704:KSL327704 KIJ327704:KIP327704 JYN327704:JYT327704 JOR327704:JOX327704 JEV327704:JFB327704 IUZ327704:IVF327704 ILD327704:ILJ327704 IBH327704:IBN327704 HRL327704:HRR327704 HHP327704:HHV327704 GXT327704:GXZ327704 GNX327704:GOD327704 GEB327704:GEH327704 FUF327704:FUL327704 FKJ327704:FKP327704 FAN327704:FAT327704 EQR327704:EQX327704 EGV327704:EHB327704 DWZ327704:DXF327704 DND327704:DNJ327704 DDH327704:DDN327704 CTL327704:CTR327704 CJP327704:CJV327704 BZT327704:BZZ327704 BPX327704:BQD327704 BGB327704:BGH327704 AWF327704:AWL327704 AMJ327704:AMP327704 ACN327704:ACT327704 SR327704:SX327704 IV327704:JB327704 WVH262168:WVN262168 WLL262168:WLR262168 WBP262168:WBV262168 VRT262168:VRZ262168 VHX262168:VID262168 UYB262168:UYH262168 UOF262168:UOL262168 UEJ262168:UEP262168 TUN262168:TUT262168 TKR262168:TKX262168 TAV262168:TBB262168 SQZ262168:SRF262168 SHD262168:SHJ262168 RXH262168:RXN262168 RNL262168:RNR262168 RDP262168:RDV262168 QTT262168:QTZ262168 QJX262168:QKD262168 QAB262168:QAH262168 PQF262168:PQL262168 PGJ262168:PGP262168 OWN262168:OWT262168 OMR262168:OMX262168 OCV262168:ODB262168 NSZ262168:NTF262168 NJD262168:NJJ262168 MZH262168:MZN262168 MPL262168:MPR262168 MFP262168:MFV262168 LVT262168:LVZ262168 LLX262168:LMD262168 LCB262168:LCH262168 KSF262168:KSL262168 KIJ262168:KIP262168 JYN262168:JYT262168 JOR262168:JOX262168 JEV262168:JFB262168 IUZ262168:IVF262168 ILD262168:ILJ262168 IBH262168:IBN262168 HRL262168:HRR262168 HHP262168:HHV262168 GXT262168:GXZ262168 GNX262168:GOD262168 GEB262168:GEH262168 FUF262168:FUL262168 FKJ262168:FKP262168 FAN262168:FAT262168 EQR262168:EQX262168 EGV262168:EHB262168 DWZ262168:DXF262168 DND262168:DNJ262168 DDH262168:DDN262168 CTL262168:CTR262168 CJP262168:CJV262168 BZT262168:BZZ262168 BPX262168:BQD262168 BGB262168:BGH262168 AWF262168:AWL262168 AMJ262168:AMP262168 ACN262168:ACT262168 SR262168:SX262168 IV262168:JB262168 WVH196632:WVN196632 WLL196632:WLR196632 WBP196632:WBV196632 VRT196632:VRZ196632 VHX196632:VID196632 UYB196632:UYH196632 UOF196632:UOL196632 UEJ196632:UEP196632 TUN196632:TUT196632 TKR196632:TKX196632 TAV196632:TBB196632 SQZ196632:SRF196632 SHD196632:SHJ196632 RXH196632:RXN196632 RNL196632:RNR196632 RDP196632:RDV196632 QTT196632:QTZ196632 QJX196632:QKD196632 QAB196632:QAH196632 PQF196632:PQL196632 PGJ196632:PGP196632 OWN196632:OWT196632 OMR196632:OMX196632 OCV196632:ODB196632 NSZ196632:NTF196632 NJD196632:NJJ196632 MZH196632:MZN196632 MPL196632:MPR196632 MFP196632:MFV196632 LVT196632:LVZ196632 LLX196632:LMD196632 LCB196632:LCH196632 KSF196632:KSL196632 KIJ196632:KIP196632 JYN196632:JYT196632 JOR196632:JOX196632 JEV196632:JFB196632 IUZ196632:IVF196632 ILD196632:ILJ196632 IBH196632:IBN196632 HRL196632:HRR196632 HHP196632:HHV196632 GXT196632:GXZ196632 GNX196632:GOD196632 GEB196632:GEH196632 FUF196632:FUL196632 FKJ196632:FKP196632 FAN196632:FAT196632 EQR196632:EQX196632 EGV196632:EHB196632 DWZ196632:DXF196632 DND196632:DNJ196632 DDH196632:DDN196632 CTL196632:CTR196632 CJP196632:CJV196632 BZT196632:BZZ196632 BPX196632:BQD196632 BGB196632:BGH196632 AWF196632:AWL196632 AMJ196632:AMP196632 ACN196632:ACT196632 SR196632:SX196632 IV196632:JB196632 WVH131096:WVN131096 WLL131096:WLR131096 WBP131096:WBV131096 VRT131096:VRZ131096 VHX131096:VID131096 UYB131096:UYH131096 UOF131096:UOL131096 UEJ131096:UEP131096 TUN131096:TUT131096 TKR131096:TKX131096 TAV131096:TBB131096 SQZ131096:SRF131096 SHD131096:SHJ131096 RXH131096:RXN131096 RNL131096:RNR131096 RDP131096:RDV131096 QTT131096:QTZ131096 QJX131096:QKD131096 QAB131096:QAH131096 PQF131096:PQL131096 PGJ131096:PGP131096 OWN131096:OWT131096 OMR131096:OMX131096 OCV131096:ODB131096 NSZ131096:NTF131096 NJD131096:NJJ131096 MZH131096:MZN131096 MPL131096:MPR131096 MFP131096:MFV131096 LVT131096:LVZ131096 LLX131096:LMD131096 LCB131096:LCH131096 KSF131096:KSL131096 KIJ131096:KIP131096 JYN131096:JYT131096 JOR131096:JOX131096 JEV131096:JFB131096 IUZ131096:IVF131096 ILD131096:ILJ131096 IBH131096:IBN131096 HRL131096:HRR131096 HHP131096:HHV131096 GXT131096:GXZ131096 GNX131096:GOD131096 GEB131096:GEH131096 FUF131096:FUL131096 FKJ131096:FKP131096 FAN131096:FAT131096 EQR131096:EQX131096 EGV131096:EHB131096 DWZ131096:DXF131096 DND131096:DNJ131096 DDH131096:DDN131096 CTL131096:CTR131096 CJP131096:CJV131096 BZT131096:BZZ131096 BPX131096:BQD131096 BGB131096:BGH131096 AWF131096:AWL131096 AMJ131096:AMP131096 ACN131096:ACT131096 SR131096:SX131096 IV131096:JB131096 WVH65560:WVN65560 WLL65560:WLR65560 WBP65560:WBV65560 VRT65560:VRZ65560 VHX65560:VID65560 UYB65560:UYH65560 UOF65560:UOL65560 UEJ65560:UEP65560 TUN65560:TUT65560 TKR65560:TKX65560 TAV65560:TBB65560 SQZ65560:SRF65560 SHD65560:SHJ65560 RXH65560:RXN65560 RNL65560:RNR65560 RDP65560:RDV65560 QTT65560:QTZ65560 QJX65560:QKD65560 QAB65560:QAH65560 PQF65560:PQL65560 PGJ65560:PGP65560 OWN65560:OWT65560 OMR65560:OMX65560 OCV65560:ODB65560 NSZ65560:NTF65560 NJD65560:NJJ65560 MZH65560:MZN65560 MPL65560:MPR65560 MFP65560:MFV65560 LVT65560:LVZ65560 LLX65560:LMD65560 LCB65560:LCH65560 KSF65560:KSL65560 KIJ65560:KIP65560 JYN65560:JYT65560 JOR65560:JOX65560 JEV65560:JFB65560 IUZ65560:IVF65560 ILD65560:ILJ65560 IBH65560:IBN65560 HRL65560:HRR65560 HHP65560:HHV65560 GXT65560:GXZ65560 GNX65560:GOD65560 GEB65560:GEH65560 FUF65560:FUL65560 FKJ65560:FKP65560 FAN65560:FAT65560 EQR65560:EQX65560 EGV65560:EHB65560 DWZ65560:DXF65560 DND65560:DNJ65560 DDH65560:DDN65560 CTL65560:CTR65560 CJP65560:CJV65560 BZT65560:BZZ65560 BPX65560:BQD65560 BGB65560:BGH65560 AWF65560:AWL65560 AMJ65560:AMP65560 ACN65560:ACT65560 SR65560:SX65560 IV65560:JB65560 WVH983099:WVN983099 WLL983099:WLR983099 WBP983099:WBV983099 VRT983099:VRZ983099 VHX983099:VID983099 UYB983099:UYH983099 UOF983099:UOL983099 UEJ983099:UEP983099 TUN983099:TUT983099 TKR983099:TKX983099 TAV983099:TBB983099 SQZ983099:SRF983099 SHD983099:SHJ983099 RXH983099:RXN983099 RNL983099:RNR983099 RDP983099:RDV983099 QTT983099:QTZ983099 QJX983099:QKD983099 QAB983099:QAH983099 PQF983099:PQL983099 PGJ983099:PGP983099 OWN983099:OWT983099 OMR983099:OMX983099 OCV983099:ODB983099 NSZ983099:NTF983099 NJD983099:NJJ983099 MZH983099:MZN983099 MPL983099:MPR983099 MFP983099:MFV983099 LVT983099:LVZ983099 LLX983099:LMD983099 LCB983099:LCH983099 KSF983099:KSL983099 KIJ983099:KIP983099 JYN983099:JYT983099 JOR983099:JOX983099 JEV983099:JFB983099 IUZ983099:IVF983099 ILD983099:ILJ983099 IBH983099:IBN983099 HRL983099:HRR983099 HHP983099:HHV983099 GXT983099:GXZ983099 GNX983099:GOD983099 GEB983099:GEH983099 FUF983099:FUL983099 FKJ983099:FKP983099 FAN983099:FAT983099 EQR983099:EQX983099 EGV983099:EHB983099 DWZ983099:DXF983099 DND983099:DNJ983099 DDH983099:DDN983099 CTL983099:CTR983099 CJP983099:CJV983099 BZT983099:BZZ983099 BPX983099:BQD983099 BGB983099:BGH983099 AWF983099:AWL983099 AMJ983099:AMP983099 ACN983099:ACT983099 SR983099:SX983099 IV983099:JB983099 WVH917563:WVN917563 WLL917563:WLR917563 WBP917563:WBV917563 VRT917563:VRZ917563 VHX917563:VID917563 UYB917563:UYH917563 UOF917563:UOL917563 UEJ917563:UEP917563 TUN917563:TUT917563 TKR917563:TKX917563 TAV917563:TBB917563 SQZ917563:SRF917563 SHD917563:SHJ917563 RXH917563:RXN917563 RNL917563:RNR917563 RDP917563:RDV917563 QTT917563:QTZ917563 QJX917563:QKD917563 QAB917563:QAH917563 PQF917563:PQL917563 PGJ917563:PGP917563 OWN917563:OWT917563 OMR917563:OMX917563 OCV917563:ODB917563 NSZ917563:NTF917563 NJD917563:NJJ917563 MZH917563:MZN917563 MPL917563:MPR917563 MFP917563:MFV917563 LVT917563:LVZ917563 LLX917563:LMD917563 LCB917563:LCH917563 KSF917563:KSL917563 KIJ917563:KIP917563 JYN917563:JYT917563 JOR917563:JOX917563 JEV917563:JFB917563 IUZ917563:IVF917563 ILD917563:ILJ917563 IBH917563:IBN917563 HRL917563:HRR917563 HHP917563:HHV917563 GXT917563:GXZ917563 GNX917563:GOD917563 GEB917563:GEH917563 FUF917563:FUL917563 FKJ917563:FKP917563 FAN917563:FAT917563 EQR917563:EQX917563 EGV917563:EHB917563 DWZ917563:DXF917563 DND917563:DNJ917563 DDH917563:DDN917563 CTL917563:CTR917563 CJP917563:CJV917563 BZT917563:BZZ917563 BPX917563:BQD917563 BGB917563:BGH917563 AWF917563:AWL917563 AMJ917563:AMP917563 ACN917563:ACT917563 SR917563:SX917563 IV917563:JB917563 WVH852027:WVN852027 WLL852027:WLR852027 WBP852027:WBV852027 VRT852027:VRZ852027 VHX852027:VID852027 UYB852027:UYH852027 UOF852027:UOL852027 UEJ852027:UEP852027 TUN852027:TUT852027 TKR852027:TKX852027 TAV852027:TBB852027 SQZ852027:SRF852027 SHD852027:SHJ852027 RXH852027:RXN852027 RNL852027:RNR852027 RDP852027:RDV852027 QTT852027:QTZ852027 QJX852027:QKD852027 QAB852027:QAH852027 PQF852027:PQL852027 PGJ852027:PGP852027 OWN852027:OWT852027 OMR852027:OMX852027 OCV852027:ODB852027 NSZ852027:NTF852027 NJD852027:NJJ852027 MZH852027:MZN852027 MPL852027:MPR852027 MFP852027:MFV852027 LVT852027:LVZ852027 LLX852027:LMD852027 LCB852027:LCH852027 KSF852027:KSL852027 KIJ852027:KIP852027 JYN852027:JYT852027 JOR852027:JOX852027 JEV852027:JFB852027 IUZ852027:IVF852027 ILD852027:ILJ852027 IBH852027:IBN852027 HRL852027:HRR852027 HHP852027:HHV852027 GXT852027:GXZ852027 GNX852027:GOD852027 GEB852027:GEH852027 FUF852027:FUL852027 FKJ852027:FKP852027 FAN852027:FAT852027 EQR852027:EQX852027 EGV852027:EHB852027 DWZ852027:DXF852027 DND852027:DNJ852027 DDH852027:DDN852027 CTL852027:CTR852027 CJP852027:CJV852027 BZT852027:BZZ852027 BPX852027:BQD852027 BGB852027:BGH852027 AWF852027:AWL852027 AMJ852027:AMP852027 ACN852027:ACT852027 SR852027:SX852027 IV852027:JB852027 WVH786491:WVN786491 WLL786491:WLR786491 WBP786491:WBV786491 VRT786491:VRZ786491 VHX786491:VID786491 UYB786491:UYH786491 UOF786491:UOL786491 UEJ786491:UEP786491 TUN786491:TUT786491 TKR786491:TKX786491 TAV786491:TBB786491 SQZ786491:SRF786491 SHD786491:SHJ786491 RXH786491:RXN786491 RNL786491:RNR786491 RDP786491:RDV786491 QTT786491:QTZ786491 QJX786491:QKD786491 QAB786491:QAH786491 PQF786491:PQL786491 PGJ786491:PGP786491 OWN786491:OWT786491 OMR786491:OMX786491 OCV786491:ODB786491 NSZ786491:NTF786491 NJD786491:NJJ786491 MZH786491:MZN786491 MPL786491:MPR786491 MFP786491:MFV786491 LVT786491:LVZ786491 LLX786491:LMD786491 LCB786491:LCH786491 KSF786491:KSL786491 KIJ786491:KIP786491 JYN786491:JYT786491 JOR786491:JOX786491 JEV786491:JFB786491 IUZ786491:IVF786491 ILD786491:ILJ786491 IBH786491:IBN786491 HRL786491:HRR786491 HHP786491:HHV786491 GXT786491:GXZ786491 GNX786491:GOD786491 GEB786491:GEH786491 FUF786491:FUL786491 FKJ786491:FKP786491 FAN786491:FAT786491 EQR786491:EQX786491 EGV786491:EHB786491 DWZ786491:DXF786491 DND786491:DNJ786491 DDH786491:DDN786491 CTL786491:CTR786491 CJP786491:CJV786491 BZT786491:BZZ786491 BPX786491:BQD786491 BGB786491:BGH786491 AWF786491:AWL786491 AMJ786491:AMP786491 ACN786491:ACT786491 SR786491:SX786491 IV786491:JB786491 WVH720955:WVN720955 WLL720955:WLR720955 WBP720955:WBV720955 VRT720955:VRZ720955 VHX720955:VID720955 UYB720955:UYH720955 UOF720955:UOL720955 UEJ720955:UEP720955 TUN720955:TUT720955 TKR720955:TKX720955 TAV720955:TBB720955 SQZ720955:SRF720955 SHD720955:SHJ720955 RXH720955:RXN720955 RNL720955:RNR720955 RDP720955:RDV720955 QTT720955:QTZ720955 QJX720955:QKD720955 QAB720955:QAH720955 PQF720955:PQL720955 PGJ720955:PGP720955 OWN720955:OWT720955 OMR720955:OMX720955 OCV720955:ODB720955 NSZ720955:NTF720955 NJD720955:NJJ720955 MZH720955:MZN720955 MPL720955:MPR720955 MFP720955:MFV720955 LVT720955:LVZ720955 LLX720955:LMD720955 LCB720955:LCH720955 KSF720955:KSL720955 KIJ720955:KIP720955 JYN720955:JYT720955 JOR720955:JOX720955 JEV720955:JFB720955 IUZ720955:IVF720955 ILD720955:ILJ720955 IBH720955:IBN720955 HRL720955:HRR720955 HHP720955:HHV720955 GXT720955:GXZ720955 GNX720955:GOD720955 GEB720955:GEH720955 FUF720955:FUL720955 FKJ720955:FKP720955 FAN720955:FAT720955 EQR720955:EQX720955 EGV720955:EHB720955 DWZ720955:DXF720955 DND720955:DNJ720955 DDH720955:DDN720955 CTL720955:CTR720955 CJP720955:CJV720955 BZT720955:BZZ720955 BPX720955:BQD720955 BGB720955:BGH720955 AWF720955:AWL720955 AMJ720955:AMP720955 ACN720955:ACT720955 SR720955:SX720955 IV720955:JB720955 WVH655419:WVN655419 WLL655419:WLR655419 WBP655419:WBV655419 VRT655419:VRZ655419 VHX655419:VID655419 UYB655419:UYH655419 UOF655419:UOL655419 UEJ655419:UEP655419 TUN655419:TUT655419 TKR655419:TKX655419 TAV655419:TBB655419 SQZ655419:SRF655419 SHD655419:SHJ655419 RXH655419:RXN655419 RNL655419:RNR655419 RDP655419:RDV655419 QTT655419:QTZ655419 QJX655419:QKD655419 QAB655419:QAH655419 PQF655419:PQL655419 PGJ655419:PGP655419 OWN655419:OWT655419 OMR655419:OMX655419 OCV655419:ODB655419 NSZ655419:NTF655419 NJD655419:NJJ655419 MZH655419:MZN655419 MPL655419:MPR655419 MFP655419:MFV655419 LVT655419:LVZ655419 LLX655419:LMD655419 LCB655419:LCH655419 KSF655419:KSL655419 KIJ655419:KIP655419 JYN655419:JYT655419 JOR655419:JOX655419 JEV655419:JFB655419 IUZ655419:IVF655419 ILD655419:ILJ655419 IBH655419:IBN655419 HRL655419:HRR655419 HHP655419:HHV655419 GXT655419:GXZ655419 GNX655419:GOD655419 GEB655419:GEH655419 FUF655419:FUL655419 FKJ655419:FKP655419 FAN655419:FAT655419 EQR655419:EQX655419 EGV655419:EHB655419 DWZ655419:DXF655419 DND655419:DNJ655419 DDH655419:DDN655419 CTL655419:CTR655419 CJP655419:CJV655419 BZT655419:BZZ655419 BPX655419:BQD655419 BGB655419:BGH655419 AWF655419:AWL655419 AMJ655419:AMP655419 ACN655419:ACT655419 SR655419:SX655419 IV655419:JB655419 WVH589883:WVN589883 WLL589883:WLR589883 WBP589883:WBV589883 VRT589883:VRZ589883 VHX589883:VID589883 UYB589883:UYH589883 UOF589883:UOL589883 UEJ589883:UEP589883 TUN589883:TUT589883 TKR589883:TKX589883 TAV589883:TBB589883 SQZ589883:SRF589883 SHD589883:SHJ589883 RXH589883:RXN589883 RNL589883:RNR589883 RDP589883:RDV589883 QTT589883:QTZ589883 QJX589883:QKD589883 QAB589883:QAH589883 PQF589883:PQL589883 PGJ589883:PGP589883 OWN589883:OWT589883 OMR589883:OMX589883 OCV589883:ODB589883 NSZ589883:NTF589883 NJD589883:NJJ589883 MZH589883:MZN589883 MPL589883:MPR589883 MFP589883:MFV589883 LVT589883:LVZ589883 LLX589883:LMD589883 LCB589883:LCH589883 KSF589883:KSL589883 KIJ589883:KIP589883 JYN589883:JYT589883 JOR589883:JOX589883 JEV589883:JFB589883 IUZ589883:IVF589883 ILD589883:ILJ589883 IBH589883:IBN589883 HRL589883:HRR589883 HHP589883:HHV589883 GXT589883:GXZ589883 GNX589883:GOD589883 GEB589883:GEH589883 FUF589883:FUL589883 FKJ589883:FKP589883 FAN589883:FAT589883 EQR589883:EQX589883 EGV589883:EHB589883 DWZ589883:DXF589883 DND589883:DNJ589883 DDH589883:DDN589883 CTL589883:CTR589883 CJP589883:CJV589883 BZT589883:BZZ589883 BPX589883:BQD589883 BGB589883:BGH589883 AWF589883:AWL589883 AMJ589883:AMP589883 ACN589883:ACT589883 SR589883:SX589883 IV589883:JB589883 WVH524347:WVN524347 WLL524347:WLR524347 WBP524347:WBV524347 VRT524347:VRZ524347 VHX524347:VID524347 UYB524347:UYH524347 UOF524347:UOL524347 UEJ524347:UEP524347 TUN524347:TUT524347 TKR524347:TKX524347 TAV524347:TBB524347 SQZ524347:SRF524347 SHD524347:SHJ524347 RXH524347:RXN524347 RNL524347:RNR524347 RDP524347:RDV524347 QTT524347:QTZ524347 QJX524347:QKD524347 QAB524347:QAH524347 PQF524347:PQL524347 PGJ524347:PGP524347 OWN524347:OWT524347 OMR524347:OMX524347 OCV524347:ODB524347 NSZ524347:NTF524347 NJD524347:NJJ524347 MZH524347:MZN524347 MPL524347:MPR524347 MFP524347:MFV524347 LVT524347:LVZ524347 LLX524347:LMD524347 LCB524347:LCH524347 KSF524347:KSL524347 KIJ524347:KIP524347 JYN524347:JYT524347 JOR524347:JOX524347 JEV524347:JFB524347 IUZ524347:IVF524347 ILD524347:ILJ524347 IBH524347:IBN524347 HRL524347:HRR524347 HHP524347:HHV524347 GXT524347:GXZ524347 GNX524347:GOD524347 GEB524347:GEH524347 FUF524347:FUL524347 FKJ524347:FKP524347 FAN524347:FAT524347 EQR524347:EQX524347 EGV524347:EHB524347 DWZ524347:DXF524347 DND524347:DNJ524347 DDH524347:DDN524347 CTL524347:CTR524347 CJP524347:CJV524347 BZT524347:BZZ524347 BPX524347:BQD524347 BGB524347:BGH524347 AWF524347:AWL524347 AMJ524347:AMP524347 ACN524347:ACT524347 SR524347:SX524347 IV524347:JB524347 WVH458811:WVN458811 WLL458811:WLR458811 WBP458811:WBV458811 VRT458811:VRZ458811 VHX458811:VID458811 UYB458811:UYH458811 UOF458811:UOL458811 UEJ458811:UEP458811 TUN458811:TUT458811 TKR458811:TKX458811 TAV458811:TBB458811 SQZ458811:SRF458811 SHD458811:SHJ458811 RXH458811:RXN458811 RNL458811:RNR458811 RDP458811:RDV458811 QTT458811:QTZ458811 QJX458811:QKD458811 QAB458811:QAH458811 PQF458811:PQL458811 PGJ458811:PGP458811 OWN458811:OWT458811 OMR458811:OMX458811 OCV458811:ODB458811 NSZ458811:NTF458811 NJD458811:NJJ458811 MZH458811:MZN458811 MPL458811:MPR458811 MFP458811:MFV458811 LVT458811:LVZ458811 LLX458811:LMD458811 LCB458811:LCH458811 KSF458811:KSL458811 KIJ458811:KIP458811 JYN458811:JYT458811 JOR458811:JOX458811 JEV458811:JFB458811 IUZ458811:IVF458811 ILD458811:ILJ458811 IBH458811:IBN458811 HRL458811:HRR458811 HHP458811:HHV458811 GXT458811:GXZ458811 GNX458811:GOD458811 GEB458811:GEH458811 FUF458811:FUL458811 FKJ458811:FKP458811 FAN458811:FAT458811 EQR458811:EQX458811 EGV458811:EHB458811 DWZ458811:DXF458811 DND458811:DNJ458811 DDH458811:DDN458811 CTL458811:CTR458811 CJP458811:CJV458811 BZT458811:BZZ458811 BPX458811:BQD458811 BGB458811:BGH458811 AWF458811:AWL458811 AMJ458811:AMP458811 ACN458811:ACT458811 SR458811:SX458811 IV458811:JB458811 WVH393275:WVN393275 WLL393275:WLR393275 WBP393275:WBV393275 VRT393275:VRZ393275 VHX393275:VID393275 UYB393275:UYH393275 UOF393275:UOL393275 UEJ393275:UEP393275 TUN393275:TUT393275 TKR393275:TKX393275 TAV393275:TBB393275 SQZ393275:SRF393275 SHD393275:SHJ393275 RXH393275:RXN393275 RNL393275:RNR393275 RDP393275:RDV393275 QTT393275:QTZ393275 QJX393275:QKD393275 QAB393275:QAH393275 PQF393275:PQL393275 PGJ393275:PGP393275 OWN393275:OWT393275 OMR393275:OMX393275 OCV393275:ODB393275 NSZ393275:NTF393275 NJD393275:NJJ393275 MZH393275:MZN393275 MPL393275:MPR393275 MFP393275:MFV393275 LVT393275:LVZ393275 LLX393275:LMD393275 LCB393275:LCH393275 KSF393275:KSL393275 KIJ393275:KIP393275 JYN393275:JYT393275 JOR393275:JOX393275 JEV393275:JFB393275 IUZ393275:IVF393275 ILD393275:ILJ393275 IBH393275:IBN393275 HRL393275:HRR393275 HHP393275:HHV393275 GXT393275:GXZ393275 GNX393275:GOD393275 GEB393275:GEH393275 FUF393275:FUL393275 FKJ393275:FKP393275 FAN393275:FAT393275 EQR393275:EQX393275 EGV393275:EHB393275 DWZ393275:DXF393275 DND393275:DNJ393275 DDH393275:DDN393275 CTL393275:CTR393275 CJP393275:CJV393275 BZT393275:BZZ393275 BPX393275:BQD393275 BGB393275:BGH393275 AWF393275:AWL393275 AMJ393275:AMP393275 ACN393275:ACT393275 SR393275:SX393275 IV393275:JB393275 WVH327739:WVN327739 WLL327739:WLR327739 WBP327739:WBV327739 VRT327739:VRZ327739 VHX327739:VID327739 UYB327739:UYH327739 UOF327739:UOL327739 UEJ327739:UEP327739 TUN327739:TUT327739 TKR327739:TKX327739 TAV327739:TBB327739 SQZ327739:SRF327739 SHD327739:SHJ327739 RXH327739:RXN327739 RNL327739:RNR327739 RDP327739:RDV327739 QTT327739:QTZ327739 QJX327739:QKD327739 QAB327739:QAH327739 PQF327739:PQL327739 PGJ327739:PGP327739 OWN327739:OWT327739 OMR327739:OMX327739 OCV327739:ODB327739 NSZ327739:NTF327739 NJD327739:NJJ327739 MZH327739:MZN327739 MPL327739:MPR327739 MFP327739:MFV327739 LVT327739:LVZ327739 LLX327739:LMD327739 LCB327739:LCH327739 KSF327739:KSL327739 KIJ327739:KIP327739 JYN327739:JYT327739 JOR327739:JOX327739 JEV327739:JFB327739 IUZ327739:IVF327739 ILD327739:ILJ327739 IBH327739:IBN327739 HRL327739:HRR327739 HHP327739:HHV327739 GXT327739:GXZ327739 GNX327739:GOD327739 GEB327739:GEH327739 FUF327739:FUL327739 FKJ327739:FKP327739 FAN327739:FAT327739 EQR327739:EQX327739 EGV327739:EHB327739 DWZ327739:DXF327739 DND327739:DNJ327739 DDH327739:DDN327739 CTL327739:CTR327739 CJP327739:CJV327739 BZT327739:BZZ327739 BPX327739:BQD327739 BGB327739:BGH327739 AWF327739:AWL327739 AMJ327739:AMP327739 ACN327739:ACT327739 SR327739:SX327739 IV327739:JB327739 WVH262203:WVN262203 WLL262203:WLR262203 WBP262203:WBV262203 VRT262203:VRZ262203 VHX262203:VID262203 UYB262203:UYH262203 UOF262203:UOL262203 UEJ262203:UEP262203 TUN262203:TUT262203 TKR262203:TKX262203 TAV262203:TBB262203 SQZ262203:SRF262203 SHD262203:SHJ262203 RXH262203:RXN262203 RNL262203:RNR262203 RDP262203:RDV262203 QTT262203:QTZ262203 QJX262203:QKD262203 QAB262203:QAH262203 PQF262203:PQL262203 PGJ262203:PGP262203 OWN262203:OWT262203 OMR262203:OMX262203 OCV262203:ODB262203 NSZ262203:NTF262203 NJD262203:NJJ262203 MZH262203:MZN262203 MPL262203:MPR262203 MFP262203:MFV262203 LVT262203:LVZ262203 LLX262203:LMD262203 LCB262203:LCH262203 KSF262203:KSL262203 KIJ262203:KIP262203 JYN262203:JYT262203 JOR262203:JOX262203 JEV262203:JFB262203 IUZ262203:IVF262203 ILD262203:ILJ262203 IBH262203:IBN262203 HRL262203:HRR262203 HHP262203:HHV262203 GXT262203:GXZ262203 GNX262203:GOD262203 GEB262203:GEH262203 FUF262203:FUL262203 FKJ262203:FKP262203 FAN262203:FAT262203 EQR262203:EQX262203 EGV262203:EHB262203 DWZ262203:DXF262203 DND262203:DNJ262203 DDH262203:DDN262203 CTL262203:CTR262203 CJP262203:CJV262203 BZT262203:BZZ262203 BPX262203:BQD262203 BGB262203:BGH262203 AWF262203:AWL262203 AMJ262203:AMP262203 ACN262203:ACT262203 SR262203:SX262203 IV262203:JB262203 WVH196667:WVN196667 WLL196667:WLR196667 WBP196667:WBV196667 VRT196667:VRZ196667 VHX196667:VID196667 UYB196667:UYH196667 UOF196667:UOL196667 UEJ196667:UEP196667 TUN196667:TUT196667 TKR196667:TKX196667 TAV196667:TBB196667 SQZ196667:SRF196667 SHD196667:SHJ196667 RXH196667:RXN196667 RNL196667:RNR196667 RDP196667:RDV196667 QTT196667:QTZ196667 QJX196667:QKD196667 QAB196667:QAH196667 PQF196667:PQL196667 PGJ196667:PGP196667 OWN196667:OWT196667 OMR196667:OMX196667 OCV196667:ODB196667 NSZ196667:NTF196667 NJD196667:NJJ196667 MZH196667:MZN196667 MPL196667:MPR196667 MFP196667:MFV196667 LVT196667:LVZ196667 LLX196667:LMD196667 LCB196667:LCH196667 KSF196667:KSL196667 KIJ196667:KIP196667 JYN196667:JYT196667 JOR196667:JOX196667 JEV196667:JFB196667 IUZ196667:IVF196667 ILD196667:ILJ196667 IBH196667:IBN196667 HRL196667:HRR196667 HHP196667:HHV196667 GXT196667:GXZ196667 GNX196667:GOD196667 GEB196667:GEH196667 FUF196667:FUL196667 FKJ196667:FKP196667 FAN196667:FAT196667 EQR196667:EQX196667 EGV196667:EHB196667 DWZ196667:DXF196667 DND196667:DNJ196667 DDH196667:DDN196667 CTL196667:CTR196667 CJP196667:CJV196667 BZT196667:BZZ196667 BPX196667:BQD196667 BGB196667:BGH196667 AWF196667:AWL196667 AMJ196667:AMP196667 ACN196667:ACT196667 SR196667:SX196667 IV196667:JB196667 WVH131131:WVN131131 WLL131131:WLR131131 WBP131131:WBV131131 VRT131131:VRZ131131 VHX131131:VID131131 UYB131131:UYH131131 UOF131131:UOL131131 UEJ131131:UEP131131 TUN131131:TUT131131 TKR131131:TKX131131 TAV131131:TBB131131 SQZ131131:SRF131131 SHD131131:SHJ131131 RXH131131:RXN131131 RNL131131:RNR131131 RDP131131:RDV131131 QTT131131:QTZ131131 QJX131131:QKD131131 QAB131131:QAH131131 PQF131131:PQL131131 PGJ131131:PGP131131 OWN131131:OWT131131 OMR131131:OMX131131 OCV131131:ODB131131 NSZ131131:NTF131131 NJD131131:NJJ131131 MZH131131:MZN131131 MPL131131:MPR131131 MFP131131:MFV131131 LVT131131:LVZ131131 LLX131131:LMD131131 LCB131131:LCH131131 KSF131131:KSL131131 KIJ131131:KIP131131 JYN131131:JYT131131 JOR131131:JOX131131 JEV131131:JFB131131 IUZ131131:IVF131131 ILD131131:ILJ131131 IBH131131:IBN131131 HRL131131:HRR131131 HHP131131:HHV131131 GXT131131:GXZ131131 GNX131131:GOD131131 GEB131131:GEH131131 FUF131131:FUL131131 FKJ131131:FKP131131 FAN131131:FAT131131 EQR131131:EQX131131 EGV131131:EHB131131 DWZ131131:DXF131131 DND131131:DNJ131131 DDH131131:DDN131131 CTL131131:CTR131131 CJP131131:CJV131131 BZT131131:BZZ131131 BPX131131:BQD131131 BGB131131:BGH131131 AWF131131:AWL131131 AMJ131131:AMP131131 ACN131131:ACT131131 SR131131:SX131131 IV131131:JB131131 WVH65595:WVN65595 WLL65595:WLR65595 WBP65595:WBV65595 VRT65595:VRZ65595 VHX65595:VID65595 UYB65595:UYH65595 UOF65595:UOL65595 UEJ65595:UEP65595 TUN65595:TUT65595 TKR65595:TKX65595 TAV65595:TBB65595 SQZ65595:SRF65595 SHD65595:SHJ65595 RXH65595:RXN65595 RNL65595:RNR65595 RDP65595:RDV65595 QTT65595:QTZ65595 QJX65595:QKD65595 QAB65595:QAH65595 PQF65595:PQL65595 PGJ65595:PGP65595 OWN65595:OWT65595 OMR65595:OMX65595 OCV65595:ODB65595 NSZ65595:NTF65595 NJD65595:NJJ65595 MZH65595:MZN65595 MPL65595:MPR65595 MFP65595:MFV65595 LVT65595:LVZ65595 LLX65595:LMD65595 LCB65595:LCH65595 KSF65595:KSL65595 KIJ65595:KIP65595 JYN65595:JYT65595 JOR65595:JOX65595 JEV65595:JFB65595 IUZ65595:IVF65595 ILD65595:ILJ65595 IBH65595:IBN65595 HRL65595:HRR65595 HHP65595:HHV65595 GXT65595:GXZ65595 GNX65595:GOD65595 GEB65595:GEH65595 FUF65595:FUL65595 FKJ65595:FKP65595 FAN65595:FAT65595 EQR65595:EQX65595 EGV65595:EHB65595 DWZ65595:DXF65595 DND65595:DNJ65595 DDH65595:DDN65595 CTL65595:CTR65595 CJP65595:CJV65595 BZT65595:BZZ65595 BPX65595:BQD65595 BGB65595:BGH65595 AWF65595:AWL65595 AMJ65595:AMP65595 ACN65595:ACT65595 SR65595:SX65595 IV65595:JB65595 WVH983060:WVN983060 WLL983060:WLR983060 WBP983060:WBV983060 VRT983060:VRZ983060 VHX983060:VID983060 UYB983060:UYH983060 UOF983060:UOL983060 UEJ983060:UEP983060 TUN983060:TUT983060 TKR983060:TKX983060 TAV983060:TBB983060 SQZ983060:SRF983060 SHD983060:SHJ983060 RXH983060:RXN983060 RNL983060:RNR983060 RDP983060:RDV983060 QTT983060:QTZ983060 QJX983060:QKD983060 QAB983060:QAH983060 PQF983060:PQL983060 PGJ983060:PGP983060 OWN983060:OWT983060 OMR983060:OMX983060 OCV983060:ODB983060 NSZ983060:NTF983060 NJD983060:NJJ983060 MZH983060:MZN983060 MPL983060:MPR983060 MFP983060:MFV983060 LVT983060:LVZ983060 LLX983060:LMD983060 LCB983060:LCH983060 KSF983060:KSL983060 KIJ983060:KIP983060 JYN983060:JYT983060 JOR983060:JOX983060 JEV983060:JFB983060 IUZ983060:IVF983060 ILD983060:ILJ983060 IBH983060:IBN983060 HRL983060:HRR983060 HHP983060:HHV983060 GXT983060:GXZ983060 GNX983060:GOD983060 GEB983060:GEH983060 FUF983060:FUL983060 FKJ983060:FKP983060 FAN983060:FAT983060 EQR983060:EQX983060 EGV983060:EHB983060 DWZ983060:DXF983060 DND983060:DNJ983060 DDH983060:DDN983060 CTL983060:CTR983060 CJP983060:CJV983060 BZT983060:BZZ983060 BPX983060:BQD983060 BGB983060:BGH983060 AWF983060:AWL983060 AMJ983060:AMP983060 ACN983060:ACT983060 SR983060:SX983060 IV983060:JB983060 WVH917524:WVN917524 WLL917524:WLR917524 WBP917524:WBV917524 VRT917524:VRZ917524 VHX917524:VID917524 UYB917524:UYH917524 UOF917524:UOL917524 UEJ917524:UEP917524 TUN917524:TUT917524 TKR917524:TKX917524 TAV917524:TBB917524 SQZ917524:SRF917524 SHD917524:SHJ917524 RXH917524:RXN917524 RNL917524:RNR917524 RDP917524:RDV917524 QTT917524:QTZ917524 QJX917524:QKD917524 QAB917524:QAH917524 PQF917524:PQL917524 PGJ917524:PGP917524 OWN917524:OWT917524 OMR917524:OMX917524 OCV917524:ODB917524 NSZ917524:NTF917524 NJD917524:NJJ917524 MZH917524:MZN917524 MPL917524:MPR917524 MFP917524:MFV917524 LVT917524:LVZ917524 LLX917524:LMD917524 LCB917524:LCH917524 KSF917524:KSL917524 KIJ917524:KIP917524 JYN917524:JYT917524 JOR917524:JOX917524 JEV917524:JFB917524 IUZ917524:IVF917524 ILD917524:ILJ917524 IBH917524:IBN917524 HRL917524:HRR917524 HHP917524:HHV917524 GXT917524:GXZ917524 GNX917524:GOD917524 GEB917524:GEH917524 FUF917524:FUL917524 FKJ917524:FKP917524 FAN917524:FAT917524 EQR917524:EQX917524 EGV917524:EHB917524 DWZ917524:DXF917524 DND917524:DNJ917524 DDH917524:DDN917524 CTL917524:CTR917524 CJP917524:CJV917524 BZT917524:BZZ917524 BPX917524:BQD917524 BGB917524:BGH917524 AWF917524:AWL917524 AMJ917524:AMP917524 ACN917524:ACT917524 SR917524:SX917524 IV917524:JB917524 WVH851988:WVN851988 WLL851988:WLR851988 WBP851988:WBV851988 VRT851988:VRZ851988 VHX851988:VID851988 UYB851988:UYH851988 UOF851988:UOL851988 UEJ851988:UEP851988 TUN851988:TUT851988 TKR851988:TKX851988 TAV851988:TBB851988 SQZ851988:SRF851988 SHD851988:SHJ851988 RXH851988:RXN851988 RNL851988:RNR851988 RDP851988:RDV851988 QTT851988:QTZ851988 QJX851988:QKD851988 QAB851988:QAH851988 PQF851988:PQL851988 PGJ851988:PGP851988 OWN851988:OWT851988 OMR851988:OMX851988 OCV851988:ODB851988 NSZ851988:NTF851988 NJD851988:NJJ851988 MZH851988:MZN851988 MPL851988:MPR851988 MFP851988:MFV851988 LVT851988:LVZ851988 LLX851988:LMD851988 LCB851988:LCH851988 KSF851988:KSL851988 KIJ851988:KIP851988 JYN851988:JYT851988 JOR851988:JOX851988 JEV851988:JFB851988 IUZ851988:IVF851988 ILD851988:ILJ851988 IBH851988:IBN851988 HRL851988:HRR851988 HHP851988:HHV851988 GXT851988:GXZ851988 GNX851988:GOD851988 GEB851988:GEH851988 FUF851988:FUL851988 FKJ851988:FKP851988 FAN851988:FAT851988 EQR851988:EQX851988 EGV851988:EHB851988 DWZ851988:DXF851988 DND851988:DNJ851988 DDH851988:DDN851988 CTL851988:CTR851988 CJP851988:CJV851988 BZT851988:BZZ851988 BPX851988:BQD851988 BGB851988:BGH851988 AWF851988:AWL851988 AMJ851988:AMP851988 ACN851988:ACT851988 SR851988:SX851988 IV851988:JB851988 WVH786452:WVN786452 WLL786452:WLR786452 WBP786452:WBV786452 VRT786452:VRZ786452 VHX786452:VID786452 UYB786452:UYH786452 UOF786452:UOL786452 UEJ786452:UEP786452 TUN786452:TUT786452 TKR786452:TKX786452 TAV786452:TBB786452 SQZ786452:SRF786452 SHD786452:SHJ786452 RXH786452:RXN786452 RNL786452:RNR786452 RDP786452:RDV786452 QTT786452:QTZ786452 QJX786452:QKD786452 QAB786452:QAH786452 PQF786452:PQL786452 PGJ786452:PGP786452 OWN786452:OWT786452 OMR786452:OMX786452 OCV786452:ODB786452 NSZ786452:NTF786452 NJD786452:NJJ786452 MZH786452:MZN786452 MPL786452:MPR786452 MFP786452:MFV786452 LVT786452:LVZ786452 LLX786452:LMD786452 LCB786452:LCH786452 KSF786452:KSL786452 KIJ786452:KIP786452 JYN786452:JYT786452 JOR786452:JOX786452 JEV786452:JFB786452 IUZ786452:IVF786452 ILD786452:ILJ786452 IBH786452:IBN786452 HRL786452:HRR786452 HHP786452:HHV786452 GXT786452:GXZ786452 GNX786452:GOD786452 GEB786452:GEH786452 FUF786452:FUL786452 FKJ786452:FKP786452 FAN786452:FAT786452 EQR786452:EQX786452 EGV786452:EHB786452 DWZ786452:DXF786452 DND786452:DNJ786452 DDH786452:DDN786452 CTL786452:CTR786452 CJP786452:CJV786452 BZT786452:BZZ786452 BPX786452:BQD786452 BGB786452:BGH786452 AWF786452:AWL786452 AMJ786452:AMP786452 ACN786452:ACT786452 SR786452:SX786452 IV786452:JB786452 WVH720916:WVN720916 WLL720916:WLR720916 WBP720916:WBV720916 VRT720916:VRZ720916 VHX720916:VID720916 UYB720916:UYH720916 UOF720916:UOL720916 UEJ720916:UEP720916 TUN720916:TUT720916 TKR720916:TKX720916 TAV720916:TBB720916 SQZ720916:SRF720916 SHD720916:SHJ720916 RXH720916:RXN720916 RNL720916:RNR720916 RDP720916:RDV720916 QTT720916:QTZ720916 QJX720916:QKD720916 QAB720916:QAH720916 PQF720916:PQL720916 PGJ720916:PGP720916 OWN720916:OWT720916 OMR720916:OMX720916 OCV720916:ODB720916 NSZ720916:NTF720916 NJD720916:NJJ720916 MZH720916:MZN720916 MPL720916:MPR720916 MFP720916:MFV720916 LVT720916:LVZ720916 LLX720916:LMD720916 LCB720916:LCH720916 KSF720916:KSL720916 KIJ720916:KIP720916 JYN720916:JYT720916 JOR720916:JOX720916 JEV720916:JFB720916 IUZ720916:IVF720916 ILD720916:ILJ720916 IBH720916:IBN720916 HRL720916:HRR720916 HHP720916:HHV720916 GXT720916:GXZ720916 GNX720916:GOD720916 GEB720916:GEH720916 FUF720916:FUL720916 FKJ720916:FKP720916 FAN720916:FAT720916 EQR720916:EQX720916 EGV720916:EHB720916 DWZ720916:DXF720916 DND720916:DNJ720916 DDH720916:DDN720916 CTL720916:CTR720916 CJP720916:CJV720916 BZT720916:BZZ720916 BPX720916:BQD720916 BGB720916:BGH720916 AWF720916:AWL720916 AMJ720916:AMP720916 ACN720916:ACT720916 SR720916:SX720916 IV720916:JB720916 WVH655380:WVN655380 WLL655380:WLR655380 WBP655380:WBV655380 VRT655380:VRZ655380 VHX655380:VID655380 UYB655380:UYH655380 UOF655380:UOL655380 UEJ655380:UEP655380 TUN655380:TUT655380 TKR655380:TKX655380 TAV655380:TBB655380 SQZ655380:SRF655380 SHD655380:SHJ655380 RXH655380:RXN655380 RNL655380:RNR655380 RDP655380:RDV655380 QTT655380:QTZ655380 QJX655380:QKD655380 QAB655380:QAH655380 PQF655380:PQL655380 PGJ655380:PGP655380 OWN655380:OWT655380 OMR655380:OMX655380 OCV655380:ODB655380 NSZ655380:NTF655380 NJD655380:NJJ655380 MZH655380:MZN655380 MPL655380:MPR655380 MFP655380:MFV655380 LVT655380:LVZ655380 LLX655380:LMD655380 LCB655380:LCH655380 KSF655380:KSL655380 KIJ655380:KIP655380 JYN655380:JYT655380 JOR655380:JOX655380 JEV655380:JFB655380 IUZ655380:IVF655380 ILD655380:ILJ655380 IBH655380:IBN655380 HRL655380:HRR655380 HHP655380:HHV655380 GXT655380:GXZ655380 GNX655380:GOD655380 GEB655380:GEH655380 FUF655380:FUL655380 FKJ655380:FKP655380 FAN655380:FAT655380 EQR655380:EQX655380 EGV655380:EHB655380 DWZ655380:DXF655380 DND655380:DNJ655380 DDH655380:DDN655380 CTL655380:CTR655380 CJP655380:CJV655380 BZT655380:BZZ655380 BPX655380:BQD655380 BGB655380:BGH655380 AWF655380:AWL655380 AMJ655380:AMP655380 ACN655380:ACT655380 SR655380:SX655380 IV655380:JB655380 WVH589844:WVN589844 WLL589844:WLR589844 WBP589844:WBV589844 VRT589844:VRZ589844 VHX589844:VID589844 UYB589844:UYH589844 UOF589844:UOL589844 UEJ589844:UEP589844 TUN589844:TUT589844 TKR589844:TKX589844 TAV589844:TBB589844 SQZ589844:SRF589844 SHD589844:SHJ589844 RXH589844:RXN589844 RNL589844:RNR589844 RDP589844:RDV589844 QTT589844:QTZ589844 QJX589844:QKD589844 QAB589844:QAH589844 PQF589844:PQL589844 PGJ589844:PGP589844 OWN589844:OWT589844 OMR589844:OMX589844 OCV589844:ODB589844 NSZ589844:NTF589844 NJD589844:NJJ589844 MZH589844:MZN589844 MPL589844:MPR589844 MFP589844:MFV589844 LVT589844:LVZ589844 LLX589844:LMD589844 LCB589844:LCH589844 KSF589844:KSL589844 KIJ589844:KIP589844 JYN589844:JYT589844 JOR589844:JOX589844 JEV589844:JFB589844 IUZ589844:IVF589844 ILD589844:ILJ589844 IBH589844:IBN589844 HRL589844:HRR589844 HHP589844:HHV589844 GXT589844:GXZ589844 GNX589844:GOD589844 GEB589844:GEH589844 FUF589844:FUL589844 FKJ589844:FKP589844 FAN589844:FAT589844 EQR589844:EQX589844 EGV589844:EHB589844 DWZ589844:DXF589844 DND589844:DNJ589844 DDH589844:DDN589844 CTL589844:CTR589844 CJP589844:CJV589844 BZT589844:BZZ589844 BPX589844:BQD589844 BGB589844:BGH589844 AWF589844:AWL589844 AMJ589844:AMP589844 ACN589844:ACT589844 SR589844:SX589844 IV589844:JB589844 WVH524308:WVN524308 WLL524308:WLR524308 WBP524308:WBV524308 VRT524308:VRZ524308 VHX524308:VID524308 UYB524308:UYH524308 UOF524308:UOL524308 UEJ524308:UEP524308 TUN524308:TUT524308 TKR524308:TKX524308 TAV524308:TBB524308 SQZ524308:SRF524308 SHD524308:SHJ524308 RXH524308:RXN524308 RNL524308:RNR524308 RDP524308:RDV524308 QTT524308:QTZ524308 QJX524308:QKD524308 QAB524308:QAH524308 PQF524308:PQL524308 PGJ524308:PGP524308 OWN524308:OWT524308 OMR524308:OMX524308 OCV524308:ODB524308 NSZ524308:NTF524308 NJD524308:NJJ524308 MZH524308:MZN524308 MPL524308:MPR524308 MFP524308:MFV524308 LVT524308:LVZ524308 LLX524308:LMD524308 LCB524308:LCH524308 KSF524308:KSL524308 KIJ524308:KIP524308 JYN524308:JYT524308 JOR524308:JOX524308 JEV524308:JFB524308 IUZ524308:IVF524308 ILD524308:ILJ524308 IBH524308:IBN524308 HRL524308:HRR524308 HHP524308:HHV524308 GXT524308:GXZ524308 GNX524308:GOD524308 GEB524308:GEH524308 FUF524308:FUL524308 FKJ524308:FKP524308 FAN524308:FAT524308 EQR524308:EQX524308 EGV524308:EHB524308 DWZ524308:DXF524308 DND524308:DNJ524308 DDH524308:DDN524308 CTL524308:CTR524308 CJP524308:CJV524308 BZT524308:BZZ524308 BPX524308:BQD524308 BGB524308:BGH524308 AWF524308:AWL524308 AMJ524308:AMP524308 ACN524308:ACT524308 SR524308:SX524308 IV524308:JB524308 WVH458772:WVN458772 WLL458772:WLR458772 WBP458772:WBV458772 VRT458772:VRZ458772 VHX458772:VID458772 UYB458772:UYH458772 UOF458772:UOL458772 UEJ458772:UEP458772 TUN458772:TUT458772 TKR458772:TKX458772 TAV458772:TBB458772 SQZ458772:SRF458772 SHD458772:SHJ458772 RXH458772:RXN458772 RNL458772:RNR458772 RDP458772:RDV458772 QTT458772:QTZ458772 QJX458772:QKD458772 QAB458772:QAH458772 PQF458772:PQL458772 PGJ458772:PGP458772 OWN458772:OWT458772 OMR458772:OMX458772 OCV458772:ODB458772 NSZ458772:NTF458772 NJD458772:NJJ458772 MZH458772:MZN458772 MPL458772:MPR458772 MFP458772:MFV458772 LVT458772:LVZ458772 LLX458772:LMD458772 LCB458772:LCH458772 KSF458772:KSL458772 KIJ458772:KIP458772 JYN458772:JYT458772 JOR458772:JOX458772 JEV458772:JFB458772 IUZ458772:IVF458772 ILD458772:ILJ458772 IBH458772:IBN458772 HRL458772:HRR458772 HHP458772:HHV458772 GXT458772:GXZ458772 GNX458772:GOD458772 GEB458772:GEH458772 FUF458772:FUL458772 FKJ458772:FKP458772 FAN458772:FAT458772 EQR458772:EQX458772 EGV458772:EHB458772 DWZ458772:DXF458772 DND458772:DNJ458772 DDH458772:DDN458772 CTL458772:CTR458772 CJP458772:CJV458772 BZT458772:BZZ458772 BPX458772:BQD458772 BGB458772:BGH458772 AWF458772:AWL458772 AMJ458772:AMP458772 ACN458772:ACT458772 SR458772:SX458772 IV458772:JB458772 WVH393236:WVN393236 WLL393236:WLR393236 WBP393236:WBV393236 VRT393236:VRZ393236 VHX393236:VID393236 UYB393236:UYH393236 UOF393236:UOL393236 UEJ393236:UEP393236 TUN393236:TUT393236 TKR393236:TKX393236 TAV393236:TBB393236 SQZ393236:SRF393236 SHD393236:SHJ393236 RXH393236:RXN393236 RNL393236:RNR393236 RDP393236:RDV393236 QTT393236:QTZ393236 QJX393236:QKD393236 QAB393236:QAH393236 PQF393236:PQL393236 PGJ393236:PGP393236 OWN393236:OWT393236 OMR393236:OMX393236 OCV393236:ODB393236 NSZ393236:NTF393236 NJD393236:NJJ393236 MZH393236:MZN393236 MPL393236:MPR393236 MFP393236:MFV393236 LVT393236:LVZ393236 LLX393236:LMD393236 LCB393236:LCH393236 KSF393236:KSL393236 KIJ393236:KIP393236 JYN393236:JYT393236 JOR393236:JOX393236 JEV393236:JFB393236 IUZ393236:IVF393236 ILD393236:ILJ393236 IBH393236:IBN393236 HRL393236:HRR393236 HHP393236:HHV393236 GXT393236:GXZ393236 GNX393236:GOD393236 GEB393236:GEH393236 FUF393236:FUL393236 FKJ393236:FKP393236 FAN393236:FAT393236 EQR393236:EQX393236 EGV393236:EHB393236 DWZ393236:DXF393236 DND393236:DNJ393236 DDH393236:DDN393236 CTL393236:CTR393236 CJP393236:CJV393236 BZT393236:BZZ393236 BPX393236:BQD393236 BGB393236:BGH393236 AWF393236:AWL393236 AMJ393236:AMP393236 ACN393236:ACT393236 SR393236:SX393236 IV393236:JB393236 WVH327700:WVN327700 WLL327700:WLR327700 WBP327700:WBV327700 VRT327700:VRZ327700 VHX327700:VID327700 UYB327700:UYH327700 UOF327700:UOL327700 UEJ327700:UEP327700 TUN327700:TUT327700 TKR327700:TKX327700 TAV327700:TBB327700 SQZ327700:SRF327700 SHD327700:SHJ327700 RXH327700:RXN327700 RNL327700:RNR327700 RDP327700:RDV327700 QTT327700:QTZ327700 QJX327700:QKD327700 QAB327700:QAH327700 PQF327700:PQL327700 PGJ327700:PGP327700 OWN327700:OWT327700 OMR327700:OMX327700 OCV327700:ODB327700 NSZ327700:NTF327700 NJD327700:NJJ327700 MZH327700:MZN327700 MPL327700:MPR327700 MFP327700:MFV327700 LVT327700:LVZ327700 LLX327700:LMD327700 LCB327700:LCH327700 KSF327700:KSL327700 KIJ327700:KIP327700 JYN327700:JYT327700 JOR327700:JOX327700 JEV327700:JFB327700 IUZ327700:IVF327700 ILD327700:ILJ327700 IBH327700:IBN327700 HRL327700:HRR327700 HHP327700:HHV327700 GXT327700:GXZ327700 GNX327700:GOD327700 GEB327700:GEH327700 FUF327700:FUL327700 FKJ327700:FKP327700 FAN327700:FAT327700 EQR327700:EQX327700 EGV327700:EHB327700 DWZ327700:DXF327700 DND327700:DNJ327700 DDH327700:DDN327700 CTL327700:CTR327700 CJP327700:CJV327700 BZT327700:BZZ327700 BPX327700:BQD327700 BGB327700:BGH327700 AWF327700:AWL327700 AMJ327700:AMP327700 ACN327700:ACT327700 SR327700:SX327700 IV327700:JB327700 WVH262164:WVN262164 WLL262164:WLR262164 WBP262164:WBV262164 VRT262164:VRZ262164 VHX262164:VID262164 UYB262164:UYH262164 UOF262164:UOL262164 UEJ262164:UEP262164 TUN262164:TUT262164 TKR262164:TKX262164 TAV262164:TBB262164 SQZ262164:SRF262164 SHD262164:SHJ262164 RXH262164:RXN262164 RNL262164:RNR262164 RDP262164:RDV262164 QTT262164:QTZ262164 QJX262164:QKD262164 QAB262164:QAH262164 PQF262164:PQL262164 PGJ262164:PGP262164 OWN262164:OWT262164 OMR262164:OMX262164 OCV262164:ODB262164 NSZ262164:NTF262164 NJD262164:NJJ262164 MZH262164:MZN262164 MPL262164:MPR262164 MFP262164:MFV262164 LVT262164:LVZ262164 LLX262164:LMD262164 LCB262164:LCH262164 KSF262164:KSL262164 KIJ262164:KIP262164 JYN262164:JYT262164 JOR262164:JOX262164 JEV262164:JFB262164 IUZ262164:IVF262164 ILD262164:ILJ262164 IBH262164:IBN262164 HRL262164:HRR262164 HHP262164:HHV262164 GXT262164:GXZ262164 GNX262164:GOD262164 GEB262164:GEH262164 FUF262164:FUL262164 FKJ262164:FKP262164 FAN262164:FAT262164 EQR262164:EQX262164 EGV262164:EHB262164 DWZ262164:DXF262164 DND262164:DNJ262164 DDH262164:DDN262164 CTL262164:CTR262164 CJP262164:CJV262164 BZT262164:BZZ262164 BPX262164:BQD262164 BGB262164:BGH262164 AWF262164:AWL262164 AMJ262164:AMP262164 ACN262164:ACT262164 SR262164:SX262164 IV262164:JB262164 WVH196628:WVN196628 WLL196628:WLR196628 WBP196628:WBV196628 VRT196628:VRZ196628 VHX196628:VID196628 UYB196628:UYH196628 UOF196628:UOL196628 UEJ196628:UEP196628 TUN196628:TUT196628 TKR196628:TKX196628 TAV196628:TBB196628 SQZ196628:SRF196628 SHD196628:SHJ196628 RXH196628:RXN196628 RNL196628:RNR196628 RDP196628:RDV196628 QTT196628:QTZ196628 QJX196628:QKD196628 QAB196628:QAH196628 PQF196628:PQL196628 PGJ196628:PGP196628 OWN196628:OWT196628 OMR196628:OMX196628 OCV196628:ODB196628 NSZ196628:NTF196628 NJD196628:NJJ196628 MZH196628:MZN196628 MPL196628:MPR196628 MFP196628:MFV196628 LVT196628:LVZ196628 LLX196628:LMD196628 LCB196628:LCH196628 KSF196628:KSL196628 KIJ196628:KIP196628 JYN196628:JYT196628 JOR196628:JOX196628 JEV196628:JFB196628 IUZ196628:IVF196628 ILD196628:ILJ196628 IBH196628:IBN196628 HRL196628:HRR196628 HHP196628:HHV196628 GXT196628:GXZ196628 GNX196628:GOD196628 GEB196628:GEH196628 FUF196628:FUL196628 FKJ196628:FKP196628 FAN196628:FAT196628 EQR196628:EQX196628 EGV196628:EHB196628 DWZ196628:DXF196628 DND196628:DNJ196628 DDH196628:DDN196628 CTL196628:CTR196628 CJP196628:CJV196628 BZT196628:BZZ196628 BPX196628:BQD196628 BGB196628:BGH196628 AWF196628:AWL196628 AMJ196628:AMP196628 ACN196628:ACT196628 SR196628:SX196628 IV196628:JB196628 WVH131092:WVN131092 WLL131092:WLR131092 WBP131092:WBV131092 VRT131092:VRZ131092 VHX131092:VID131092 UYB131092:UYH131092 UOF131092:UOL131092 UEJ131092:UEP131092 TUN131092:TUT131092 TKR131092:TKX131092 TAV131092:TBB131092 SQZ131092:SRF131092 SHD131092:SHJ131092 RXH131092:RXN131092 RNL131092:RNR131092 RDP131092:RDV131092 QTT131092:QTZ131092 QJX131092:QKD131092 QAB131092:QAH131092 PQF131092:PQL131092 PGJ131092:PGP131092 OWN131092:OWT131092 OMR131092:OMX131092 OCV131092:ODB131092 NSZ131092:NTF131092 NJD131092:NJJ131092 MZH131092:MZN131092 MPL131092:MPR131092 MFP131092:MFV131092 LVT131092:LVZ131092 LLX131092:LMD131092 LCB131092:LCH131092 KSF131092:KSL131092 KIJ131092:KIP131092 JYN131092:JYT131092 JOR131092:JOX131092 JEV131092:JFB131092 IUZ131092:IVF131092 ILD131092:ILJ131092 IBH131092:IBN131092 HRL131092:HRR131092 HHP131092:HHV131092 GXT131092:GXZ131092 GNX131092:GOD131092 GEB131092:GEH131092 FUF131092:FUL131092 FKJ131092:FKP131092 FAN131092:FAT131092 EQR131092:EQX131092 EGV131092:EHB131092 DWZ131092:DXF131092 DND131092:DNJ131092 DDH131092:DDN131092 CTL131092:CTR131092 CJP131092:CJV131092 BZT131092:BZZ131092 BPX131092:BQD131092 BGB131092:BGH131092 AWF131092:AWL131092 AMJ131092:AMP131092 ACN131092:ACT131092 SR131092:SX131092 IV131092:JB131092 WVH65556:WVN65556 WLL65556:WLR65556 WBP65556:WBV65556 VRT65556:VRZ65556 VHX65556:VID65556 UYB65556:UYH65556 UOF65556:UOL65556 UEJ65556:UEP65556 TUN65556:TUT65556 TKR65556:TKX65556 TAV65556:TBB65556 SQZ65556:SRF65556 SHD65556:SHJ65556 RXH65556:RXN65556 RNL65556:RNR65556 RDP65556:RDV65556 QTT65556:QTZ65556 QJX65556:QKD65556 QAB65556:QAH65556 PQF65556:PQL65556 PGJ65556:PGP65556 OWN65556:OWT65556 OMR65556:OMX65556 OCV65556:ODB65556 NSZ65556:NTF65556 NJD65556:NJJ65556 MZH65556:MZN65556 MPL65556:MPR65556 MFP65556:MFV65556 LVT65556:LVZ65556 LLX65556:LMD65556 LCB65556:LCH65556 KSF65556:KSL65556 KIJ65556:KIP65556 JYN65556:JYT65556 JOR65556:JOX65556 JEV65556:JFB65556 IUZ65556:IVF65556 ILD65556:ILJ65556 IBH65556:IBN65556 HRL65556:HRR65556 HHP65556:HHV65556 GXT65556:GXZ65556 GNX65556:GOD65556 GEB65556:GEH65556 FUF65556:FUL65556 FKJ65556:FKP65556 FAN65556:FAT65556 EQR65556:EQX65556 EGV65556:EHB65556 DWZ65556:DXF65556 DND65556:DNJ65556 DDH65556:DDN65556 CTL65556:CTR65556 CJP65556:CJV65556 BZT65556:BZZ65556 BPX65556:BQD65556 BGB65556:BGH65556 AWF65556:AWL65556 AMJ65556:AMP65556 ACN65556:ACT65556 SR65556:SX65556 IV65556:JB65556 WVG983040 WLK983040 WBO983040 VRS983040 VHW983040 UYA983040 UOE983040 UEI983040 TUM983040 TKQ983040 TAU983040 SQY983040 SHC983040 RXG983040 RNK983040 RDO983040 QTS983040 QJW983040 QAA983040 PQE983040 PGI983040 OWM983040 OMQ983040 OCU983040 NSY983040 NJC983040 MZG983040 MPK983040 MFO983040 LVS983040 LLW983040 LCA983040 KSE983040 KII983040 JYM983040 JOQ983040 JEU983040 IUY983040 ILC983040 IBG983040 HRK983040 HHO983040 GXS983040 GNW983040 GEA983040 FUE983040 FKI983040 FAM983040 EQQ983040 EGU983040 DWY983040 DNC983040 DDG983040 CTK983040 CJO983040 BZS983040 BPW983040 BGA983040 AWE983040 AMI983040 ACM983040 SQ983040 IU983040 WVG917504 WLK917504 WBO917504 VRS917504 VHW917504 UYA917504 UOE917504 UEI917504 TUM917504 TKQ917504 TAU917504 SQY917504 SHC917504 RXG917504 RNK917504 RDO917504 QTS917504 QJW917504 QAA917504 PQE917504 PGI917504 OWM917504 OMQ917504 OCU917504 NSY917504 NJC917504 MZG917504 MPK917504 MFO917504 LVS917504 LLW917504 LCA917504 KSE917504 KII917504 JYM917504 JOQ917504 JEU917504 IUY917504 ILC917504 IBG917504 HRK917504 HHO917504 GXS917504 GNW917504 GEA917504 FUE917504 FKI917504 FAM917504 EQQ917504 EGU917504 DWY917504 DNC917504 DDG917504 CTK917504 CJO917504 BZS917504 BPW917504 BGA917504 AWE917504 AMI917504 ACM917504 SQ917504 IU917504 WVG851968 WLK851968 WBO851968 VRS851968 VHW851968 UYA851968 UOE851968 UEI851968 TUM851968 TKQ851968 TAU851968 SQY851968 SHC851968 RXG851968 RNK851968 RDO851968 QTS851968 QJW851968 QAA851968 PQE851968 PGI851968 OWM851968 OMQ851968 OCU851968 NSY851968 NJC851968 MZG851968 MPK851968 MFO851968 LVS851968 LLW851968 LCA851968 KSE851968 KII851968 JYM851968 JOQ851968 JEU851968 IUY851968 ILC851968 IBG851968 HRK851968 HHO851968 GXS851968 GNW851968 GEA851968 FUE851968 FKI851968 FAM851968 EQQ851968 EGU851968 DWY851968 DNC851968 DDG851968 CTK851968 CJO851968 BZS851968 BPW851968 BGA851968 AWE851968 AMI851968 ACM851968 SQ851968 IU851968 WVG786432 WLK786432 WBO786432 VRS786432 VHW786432 UYA786432 UOE786432 UEI786432 TUM786432 TKQ786432 TAU786432 SQY786432 SHC786432 RXG786432 RNK786432 RDO786432 QTS786432 QJW786432 QAA786432 PQE786432 PGI786432 OWM786432 OMQ786432 OCU786432 NSY786432 NJC786432 MZG786432 MPK786432 MFO786432 LVS786432 LLW786432 LCA786432 KSE786432 KII786432 JYM786432 JOQ786432 JEU786432 IUY786432 ILC786432 IBG786432 HRK786432 HHO786432 GXS786432 GNW786432 GEA786432 FUE786432 FKI786432 FAM786432 EQQ786432 EGU786432 DWY786432 DNC786432 DDG786432 CTK786432 CJO786432 BZS786432 BPW786432 BGA786432 AWE786432 AMI786432 ACM786432 SQ786432 IU786432 WVG720896 WLK720896 WBO720896 VRS720896 VHW720896 UYA720896 UOE720896 UEI720896 TUM720896 TKQ720896 TAU720896 SQY720896 SHC720896 RXG720896 RNK720896 RDO720896 QTS720896 QJW720896 QAA720896 PQE720896 PGI720896 OWM720896 OMQ720896 OCU720896 NSY720896 NJC720896 MZG720896 MPK720896 MFO720896 LVS720896 LLW720896 LCA720896 KSE720896 KII720896 JYM720896 JOQ720896 JEU720896 IUY720896 ILC720896 IBG720896 HRK720896 HHO720896 GXS720896 GNW720896 GEA720896 FUE720896 FKI720896 FAM720896 EQQ720896 EGU720896 DWY720896 DNC720896 DDG720896 CTK720896 CJO720896 BZS720896 BPW720896 BGA720896 AWE720896 AMI720896 ACM720896 SQ720896 IU720896 WVG655360 WLK655360 WBO655360 VRS655360 VHW655360 UYA655360 UOE655360 UEI655360 TUM655360 TKQ655360 TAU655360 SQY655360 SHC655360 RXG655360 RNK655360 RDO655360 QTS655360 QJW655360 QAA655360 PQE655360 PGI655360 OWM655360 OMQ655360 OCU655360 NSY655360 NJC655360 MZG655360 MPK655360 MFO655360 LVS655360 LLW655360 LCA655360 KSE655360 KII655360 JYM655360 JOQ655360 JEU655360 IUY655360 ILC655360 IBG655360 HRK655360 HHO655360 GXS655360 GNW655360 GEA655360 FUE655360 FKI655360 FAM655360 EQQ655360 EGU655360 DWY655360 DNC655360 DDG655360 CTK655360 CJO655360 BZS655360 BPW655360 BGA655360 AWE655360 AMI655360 ACM655360 SQ655360 IU655360 WVG589824 WLK589824 WBO589824 VRS589824 VHW589824 UYA589824 UOE589824 UEI589824 TUM589824 TKQ589824 TAU589824 SQY589824 SHC589824 RXG589824 RNK589824 RDO589824 QTS589824 QJW589824 QAA589824 PQE589824 PGI589824 OWM589824 OMQ589824 OCU589824 NSY589824 NJC589824 MZG589824 MPK589824 MFO589824 LVS589824 LLW589824 LCA589824 KSE589824 KII589824 JYM589824 JOQ589824 JEU589824 IUY589824 ILC589824 IBG589824 HRK589824 HHO589824 GXS589824 GNW589824 GEA589824 FUE589824 FKI589824 FAM589824 EQQ589824 EGU589824 DWY589824 DNC589824 DDG589824 CTK589824 CJO589824 BZS589824 BPW589824 BGA589824 AWE589824 AMI589824 ACM589824 SQ589824 IU589824 WVG524288 WLK524288 WBO524288 VRS524288 VHW524288 UYA524288 UOE524288 UEI524288 TUM524288 TKQ524288 TAU524288 SQY524288 SHC524288 RXG524288 RNK524288 RDO524288 QTS524288 QJW524288 QAA524288 PQE524288 PGI524288 OWM524288 OMQ524288 OCU524288 NSY524288 NJC524288 MZG524288 MPK524288 MFO524288 LVS524288 LLW524288 LCA524288 KSE524288 KII524288 JYM524288 JOQ524288 JEU524288 IUY524288 ILC524288 IBG524288 HRK524288 HHO524288 GXS524288 GNW524288 GEA524288 FUE524288 FKI524288 FAM524288 EQQ524288 EGU524288 DWY524288 DNC524288 DDG524288 CTK524288 CJO524288 BZS524288 BPW524288 BGA524288 AWE524288 AMI524288 ACM524288 SQ524288 IU524288 WVG458752 WLK458752 WBO458752 VRS458752 VHW458752 UYA458752 UOE458752 UEI458752 TUM458752 TKQ458752 TAU458752 SQY458752 SHC458752 RXG458752 RNK458752 RDO458752 QTS458752 QJW458752 QAA458752 PQE458752 PGI458752 OWM458752 OMQ458752 OCU458752 NSY458752 NJC458752 MZG458752 MPK458752 MFO458752 LVS458752 LLW458752 LCA458752 KSE458752 KII458752 JYM458752 JOQ458752 JEU458752 IUY458752 ILC458752 IBG458752 HRK458752 HHO458752 GXS458752 GNW458752 GEA458752 FUE458752 FKI458752 FAM458752 EQQ458752 EGU458752 DWY458752 DNC458752 DDG458752 CTK458752 CJO458752 BZS458752 BPW458752 BGA458752 AWE458752 AMI458752 ACM458752 SQ458752 IU458752 WVG393216 WLK393216 WBO393216 VRS393216 VHW393216 UYA393216 UOE393216 UEI393216 TUM393216 TKQ393216 TAU393216 SQY393216 SHC393216 RXG393216 RNK393216 RDO393216 QTS393216 QJW393216 QAA393216 PQE393216 PGI393216 OWM393216 OMQ393216 OCU393216 NSY393216 NJC393216 MZG393216 MPK393216 MFO393216 LVS393216 LLW393216 LCA393216 KSE393216 KII393216 JYM393216 JOQ393216 JEU393216 IUY393216 ILC393216 IBG393216 HRK393216 HHO393216 GXS393216 GNW393216 GEA393216 FUE393216 FKI393216 FAM393216 EQQ393216 EGU393216 DWY393216 DNC393216 DDG393216 CTK393216 CJO393216 BZS393216 BPW393216 BGA393216 AWE393216 AMI393216 ACM393216 SQ393216 IU393216 WVG327680 WLK327680 WBO327680 VRS327680 VHW327680 UYA327680 UOE327680 UEI327680 TUM327680 TKQ327680 TAU327680 SQY327680 SHC327680 RXG327680 RNK327680 RDO327680 QTS327680 QJW327680 QAA327680 PQE327680 PGI327680 OWM327680 OMQ327680 OCU327680 NSY327680 NJC327680 MZG327680 MPK327680 MFO327680 LVS327680 LLW327680 LCA327680 KSE327680 KII327680 JYM327680 JOQ327680 JEU327680 IUY327680 ILC327680 IBG327680 HRK327680 HHO327680 GXS327680 GNW327680 GEA327680 FUE327680 FKI327680 FAM327680 EQQ327680 EGU327680 DWY327680 DNC327680 DDG327680 CTK327680 CJO327680 BZS327680 BPW327680 BGA327680 AWE327680 AMI327680 ACM327680 SQ327680 IU327680 WVG262144 WLK262144 WBO262144 VRS262144 VHW262144 UYA262144 UOE262144 UEI262144 TUM262144 TKQ262144 TAU262144 SQY262144 SHC262144 RXG262144 RNK262144 RDO262144 QTS262144 QJW262144 QAA262144 PQE262144 PGI262144 OWM262144 OMQ262144 OCU262144 NSY262144 NJC262144 MZG262144 MPK262144 MFO262144 LVS262144 LLW262144 LCA262144 KSE262144 KII262144 JYM262144 JOQ262144 JEU262144 IUY262144 ILC262144 IBG262144 HRK262144 HHO262144 GXS262144 GNW262144 GEA262144 FUE262144 FKI262144 FAM262144 EQQ262144 EGU262144 DWY262144 DNC262144 DDG262144 CTK262144 CJO262144 BZS262144 BPW262144 BGA262144 AWE262144 AMI262144 ACM262144 SQ262144 IU262144 WVG196608 WLK196608 WBO196608 VRS196608 VHW196608 UYA196608 UOE196608 UEI196608 TUM196608 TKQ196608 TAU196608 SQY196608 SHC196608 RXG196608 RNK196608 RDO196608 QTS196608 QJW196608 QAA196608 PQE196608 PGI196608 OWM196608 OMQ196608 OCU196608 NSY196608 NJC196608 MZG196608 MPK196608 MFO196608 LVS196608 LLW196608 LCA196608 KSE196608 KII196608 JYM196608 JOQ196608 JEU196608 IUY196608 ILC196608 IBG196608 HRK196608 HHO196608 GXS196608 GNW196608 GEA196608 FUE196608 FKI196608 FAM196608 EQQ196608 EGU196608 DWY196608 DNC196608 DDG196608 CTK196608 CJO196608 BZS196608 BPW196608 BGA196608 AWE196608 AMI196608 ACM196608 SQ196608 IU196608 WVG131072 WLK131072 WBO131072 VRS131072 VHW131072 UYA131072 UOE131072 UEI131072 TUM131072 TKQ131072 TAU131072 SQY131072 SHC131072 RXG131072 RNK131072 RDO131072 QTS131072 QJW131072 QAA131072 PQE131072 PGI131072 OWM131072 OMQ131072 OCU131072 NSY131072 NJC131072 MZG131072 MPK131072 MFO131072 LVS131072 LLW131072 LCA131072 KSE131072 KII131072 JYM131072 JOQ131072 JEU131072 IUY131072 ILC131072 IBG131072 HRK131072 HHO131072 GXS131072 GNW131072 GEA131072 FUE131072 FKI131072 FAM131072 EQQ131072 EGU131072 DWY131072 DNC131072 DDG131072 CTK131072 CJO131072 BZS131072 BPW131072 BGA131072 AWE131072 AMI131072 ACM131072 SQ131072 IU131072 WVG65536 WLK65536 WBO65536 VRS65536 VHW65536 UYA65536 UOE65536 UEI65536 TUM65536 TKQ65536 TAU65536 SQY65536 SHC65536 RXG65536 RNK65536 RDO65536 QTS65536 QJW65536 QAA65536 PQE65536 PGI65536 OWM65536 OMQ65536 OCU65536 NSY65536 NJC65536 MZG65536 MPK65536 MFO65536 LVS65536 LLW65536 LCA65536 KSE65536 KII65536 JYM65536 JOQ65536 JEU65536 IUY65536 ILC65536 IBG65536 HRK65536 HHO65536 GXS65536 GNW65536 GEA65536 FUE65536 FKI65536 FAM65536 EQQ65536 EGU65536 DWY65536 DNC65536 DDG65536 CTK65536 CJO65536 BZS65536 BPW65536 BGA65536 AWE65536 AMI65536 ACM65536 SQ65536 IU65536 WVH983062:WVN983062 WLL983062:WLR983062 WBP983062:WBV983062 VRT983062:VRZ983062 VHX983062:VID983062 UYB983062:UYH983062 UOF983062:UOL983062 UEJ983062:UEP983062 TUN983062:TUT983062 TKR983062:TKX983062 TAV983062:TBB983062 SQZ983062:SRF983062 SHD983062:SHJ983062 RXH983062:RXN983062 RNL983062:RNR983062 RDP983062:RDV983062 QTT983062:QTZ983062 QJX983062:QKD983062 QAB983062:QAH983062 PQF983062:PQL983062 PGJ983062:PGP983062 OWN983062:OWT983062 OMR983062:OMX983062 OCV983062:ODB983062 NSZ983062:NTF983062 NJD983062:NJJ983062 MZH983062:MZN983062 MPL983062:MPR983062 MFP983062:MFV983062 LVT983062:LVZ983062 LLX983062:LMD983062 LCB983062:LCH983062 KSF983062:KSL983062 KIJ983062:KIP983062 JYN983062:JYT983062 JOR983062:JOX983062 JEV983062:JFB983062 IUZ983062:IVF983062 ILD983062:ILJ983062 IBH983062:IBN983062 HRL983062:HRR983062 HHP983062:HHV983062 GXT983062:GXZ983062 GNX983062:GOD983062 GEB983062:GEH983062 FUF983062:FUL983062 FKJ983062:FKP983062 FAN983062:FAT983062 EQR983062:EQX983062 EGV983062:EHB983062 DWZ983062:DXF983062 DND983062:DNJ983062 DDH983062:DDN983062 CTL983062:CTR983062 CJP983062:CJV983062 BZT983062:BZZ983062 BPX983062:BQD983062 BGB983062:BGH983062 AWF983062:AWL983062 AMJ983062:AMP983062 ACN983062:ACT983062 SR983062:SX983062 IV983062:JB983062 WVH917526:WVN917526 WLL917526:WLR917526 WBP917526:WBV917526 VRT917526:VRZ917526 VHX917526:VID917526 UYB917526:UYH917526 UOF917526:UOL917526 UEJ917526:UEP917526 TUN917526:TUT917526 TKR917526:TKX917526 TAV917526:TBB917526 SQZ917526:SRF917526 SHD917526:SHJ917526 RXH917526:RXN917526 RNL917526:RNR917526 RDP917526:RDV917526 QTT917526:QTZ917526 QJX917526:QKD917526 QAB917526:QAH917526 PQF917526:PQL917526 PGJ917526:PGP917526 OWN917526:OWT917526 OMR917526:OMX917526 OCV917526:ODB917526 NSZ917526:NTF917526 NJD917526:NJJ917526 MZH917526:MZN917526 MPL917526:MPR917526 MFP917526:MFV917526 LVT917526:LVZ917526 LLX917526:LMD917526 LCB917526:LCH917526 KSF917526:KSL917526 KIJ917526:KIP917526 JYN917526:JYT917526 JOR917526:JOX917526 JEV917526:JFB917526 IUZ917526:IVF917526 ILD917526:ILJ917526 IBH917526:IBN917526 HRL917526:HRR917526 HHP917526:HHV917526 GXT917526:GXZ917526 GNX917526:GOD917526 GEB917526:GEH917526 FUF917526:FUL917526 FKJ917526:FKP917526 FAN917526:FAT917526 EQR917526:EQX917526 EGV917526:EHB917526 DWZ917526:DXF917526 DND917526:DNJ917526 DDH917526:DDN917526 CTL917526:CTR917526 CJP917526:CJV917526 BZT917526:BZZ917526 BPX917526:BQD917526 BGB917526:BGH917526 AWF917526:AWL917526 AMJ917526:AMP917526 ACN917526:ACT917526 SR917526:SX917526 IV917526:JB917526 WVH851990:WVN851990 WLL851990:WLR851990 WBP851990:WBV851990 VRT851990:VRZ851990 VHX851990:VID851990 UYB851990:UYH851990 UOF851990:UOL851990 UEJ851990:UEP851990 TUN851990:TUT851990 TKR851990:TKX851990 TAV851990:TBB851990 SQZ851990:SRF851990 SHD851990:SHJ851990 RXH851990:RXN851990 RNL851990:RNR851990 RDP851990:RDV851990 QTT851990:QTZ851990 QJX851990:QKD851990 QAB851990:QAH851990 PQF851990:PQL851990 PGJ851990:PGP851990 OWN851990:OWT851990 OMR851990:OMX851990 OCV851990:ODB851990 NSZ851990:NTF851990 NJD851990:NJJ851990 MZH851990:MZN851990 MPL851990:MPR851990 MFP851990:MFV851990 LVT851990:LVZ851990 LLX851990:LMD851990 LCB851990:LCH851990 KSF851990:KSL851990 KIJ851990:KIP851990 JYN851990:JYT851990 JOR851990:JOX851990 JEV851990:JFB851990 IUZ851990:IVF851990 ILD851990:ILJ851990 IBH851990:IBN851990 HRL851990:HRR851990 HHP851990:HHV851990 GXT851990:GXZ851990 GNX851990:GOD851990 GEB851990:GEH851990 FUF851990:FUL851990 FKJ851990:FKP851990 FAN851990:FAT851990 EQR851990:EQX851990 EGV851990:EHB851990 DWZ851990:DXF851990 DND851990:DNJ851990 DDH851990:DDN851990 CTL851990:CTR851990 CJP851990:CJV851990 BZT851990:BZZ851990 BPX851990:BQD851990 BGB851990:BGH851990 AWF851990:AWL851990 AMJ851990:AMP851990 ACN851990:ACT851990 SR851990:SX851990 IV851990:JB851990 WVH786454:WVN786454 WLL786454:WLR786454 WBP786454:WBV786454 VRT786454:VRZ786454 VHX786454:VID786454 UYB786454:UYH786454 UOF786454:UOL786454 UEJ786454:UEP786454 TUN786454:TUT786454 TKR786454:TKX786454 TAV786454:TBB786454 SQZ786454:SRF786454 SHD786454:SHJ786454 RXH786454:RXN786454 RNL786454:RNR786454 RDP786454:RDV786454 QTT786454:QTZ786454 QJX786454:QKD786454 QAB786454:QAH786454 PQF786454:PQL786454 PGJ786454:PGP786454 OWN786454:OWT786454 OMR786454:OMX786454 OCV786454:ODB786454 NSZ786454:NTF786454 NJD786454:NJJ786454 MZH786454:MZN786454 MPL786454:MPR786454 MFP786454:MFV786454 LVT786454:LVZ786454 LLX786454:LMD786454 LCB786454:LCH786454 KSF786454:KSL786454 KIJ786454:KIP786454 JYN786454:JYT786454 JOR786454:JOX786454 JEV786454:JFB786454 IUZ786454:IVF786454 ILD786454:ILJ786454 IBH786454:IBN786454 HRL786454:HRR786454 HHP786454:HHV786454 GXT786454:GXZ786454 GNX786454:GOD786454 GEB786454:GEH786454 FUF786454:FUL786454 FKJ786454:FKP786454 FAN786454:FAT786454 EQR786454:EQX786454 EGV786454:EHB786454 DWZ786454:DXF786454 DND786454:DNJ786454 DDH786454:DDN786454 CTL786454:CTR786454 CJP786454:CJV786454 BZT786454:BZZ786454 BPX786454:BQD786454 BGB786454:BGH786454 AWF786454:AWL786454 AMJ786454:AMP786454 ACN786454:ACT786454 SR786454:SX786454 IV786454:JB786454 WVH720918:WVN720918 WLL720918:WLR720918 WBP720918:WBV720918 VRT720918:VRZ720918 VHX720918:VID720918 UYB720918:UYH720918 UOF720918:UOL720918 UEJ720918:UEP720918 TUN720918:TUT720918 TKR720918:TKX720918 TAV720918:TBB720918 SQZ720918:SRF720918 SHD720918:SHJ720918 RXH720918:RXN720918 RNL720918:RNR720918 RDP720918:RDV720918 QTT720918:QTZ720918 QJX720918:QKD720918 QAB720918:QAH720918 PQF720918:PQL720918 PGJ720918:PGP720918 OWN720918:OWT720918 OMR720918:OMX720918 OCV720918:ODB720918 NSZ720918:NTF720918 NJD720918:NJJ720918 MZH720918:MZN720918 MPL720918:MPR720918 MFP720918:MFV720918 LVT720918:LVZ720918 LLX720918:LMD720918 LCB720918:LCH720918 KSF720918:KSL720918 KIJ720918:KIP720918 JYN720918:JYT720918 JOR720918:JOX720918 JEV720918:JFB720918 IUZ720918:IVF720918 ILD720918:ILJ720918 IBH720918:IBN720918 HRL720918:HRR720918 HHP720918:HHV720918 GXT720918:GXZ720918 GNX720918:GOD720918 GEB720918:GEH720918 FUF720918:FUL720918 FKJ720918:FKP720918 FAN720918:FAT720918 EQR720918:EQX720918 EGV720918:EHB720918 DWZ720918:DXF720918 DND720918:DNJ720918 DDH720918:DDN720918 CTL720918:CTR720918 CJP720918:CJV720918 BZT720918:BZZ720918 BPX720918:BQD720918 BGB720918:BGH720918 AWF720918:AWL720918 AMJ720918:AMP720918 ACN720918:ACT720918 SR720918:SX720918 IV720918:JB720918 WVH655382:WVN655382 WLL655382:WLR655382 WBP655382:WBV655382 VRT655382:VRZ655382 VHX655382:VID655382 UYB655382:UYH655382 UOF655382:UOL655382 UEJ655382:UEP655382 TUN655382:TUT655382 TKR655382:TKX655382 TAV655382:TBB655382 SQZ655382:SRF655382 SHD655382:SHJ655382 RXH655382:RXN655382 RNL655382:RNR655382 RDP655382:RDV655382 QTT655382:QTZ655382 QJX655382:QKD655382 QAB655382:QAH655382 PQF655382:PQL655382 PGJ655382:PGP655382 OWN655382:OWT655382 OMR655382:OMX655382 OCV655382:ODB655382 NSZ655382:NTF655382 NJD655382:NJJ655382 MZH655382:MZN655382 MPL655382:MPR655382 MFP655382:MFV655382 LVT655382:LVZ655382 LLX655382:LMD655382 LCB655382:LCH655382 KSF655382:KSL655382 KIJ655382:KIP655382 JYN655382:JYT655382 JOR655382:JOX655382 JEV655382:JFB655382 IUZ655382:IVF655382 ILD655382:ILJ655382 IBH655382:IBN655382 HRL655382:HRR655382 HHP655382:HHV655382 GXT655382:GXZ655382 GNX655382:GOD655382 GEB655382:GEH655382 FUF655382:FUL655382 FKJ655382:FKP655382 FAN655382:FAT655382 EQR655382:EQX655382 EGV655382:EHB655382 DWZ655382:DXF655382 DND655382:DNJ655382 DDH655382:DDN655382 CTL655382:CTR655382 CJP655382:CJV655382 BZT655382:BZZ655382 BPX655382:BQD655382 BGB655382:BGH655382 AWF655382:AWL655382 AMJ655382:AMP655382 ACN655382:ACT655382 SR655382:SX655382 IV655382:JB655382 WVH589846:WVN589846 WLL589846:WLR589846 WBP589846:WBV589846 VRT589846:VRZ589846 VHX589846:VID589846 UYB589846:UYH589846 UOF589846:UOL589846 UEJ589846:UEP589846 TUN589846:TUT589846 TKR589846:TKX589846 TAV589846:TBB589846 SQZ589846:SRF589846 SHD589846:SHJ589846 RXH589846:RXN589846 RNL589846:RNR589846 RDP589846:RDV589846 QTT589846:QTZ589846 QJX589846:QKD589846 QAB589846:QAH589846 PQF589846:PQL589846 PGJ589846:PGP589846 OWN589846:OWT589846 OMR589846:OMX589846 OCV589846:ODB589846 NSZ589846:NTF589846 NJD589846:NJJ589846 MZH589846:MZN589846 MPL589846:MPR589846 MFP589846:MFV589846 LVT589846:LVZ589846 LLX589846:LMD589846 LCB589846:LCH589846 KSF589846:KSL589846 KIJ589846:KIP589846 JYN589846:JYT589846 JOR589846:JOX589846 JEV589846:JFB589846 IUZ589846:IVF589846 ILD589846:ILJ589846 IBH589846:IBN589846 HRL589846:HRR589846 HHP589846:HHV589846 GXT589846:GXZ589846 GNX589846:GOD589846 GEB589846:GEH589846 FUF589846:FUL589846 FKJ589846:FKP589846 FAN589846:FAT589846 EQR589846:EQX589846 EGV589846:EHB589846 DWZ589846:DXF589846 DND589846:DNJ589846 DDH589846:DDN589846 CTL589846:CTR589846 CJP589846:CJV589846 BZT589846:BZZ589846 BPX589846:BQD589846 BGB589846:BGH589846 AWF589846:AWL589846 AMJ589846:AMP589846 ACN589846:ACT589846 SR589846:SX589846 IV589846:JB589846 WVH524310:WVN524310 WLL524310:WLR524310 WBP524310:WBV524310 VRT524310:VRZ524310 VHX524310:VID524310 UYB524310:UYH524310 UOF524310:UOL524310 UEJ524310:UEP524310 TUN524310:TUT524310 TKR524310:TKX524310 TAV524310:TBB524310 SQZ524310:SRF524310 SHD524310:SHJ524310 RXH524310:RXN524310 RNL524310:RNR524310 RDP524310:RDV524310 QTT524310:QTZ524310 QJX524310:QKD524310 QAB524310:QAH524310 PQF524310:PQL524310 PGJ524310:PGP524310 OWN524310:OWT524310 OMR524310:OMX524310 OCV524310:ODB524310 NSZ524310:NTF524310 NJD524310:NJJ524310 MZH524310:MZN524310 MPL524310:MPR524310 MFP524310:MFV524310 LVT524310:LVZ524310 LLX524310:LMD524310 LCB524310:LCH524310 KSF524310:KSL524310 KIJ524310:KIP524310 JYN524310:JYT524310 JOR524310:JOX524310 JEV524310:JFB524310 IUZ524310:IVF524310 ILD524310:ILJ524310 IBH524310:IBN524310 HRL524310:HRR524310 HHP524310:HHV524310 GXT524310:GXZ524310 GNX524310:GOD524310 GEB524310:GEH524310 FUF524310:FUL524310 FKJ524310:FKP524310 FAN524310:FAT524310 EQR524310:EQX524310 EGV524310:EHB524310 DWZ524310:DXF524310 DND524310:DNJ524310 DDH524310:DDN524310 CTL524310:CTR524310 CJP524310:CJV524310 BZT524310:BZZ524310 BPX524310:BQD524310 BGB524310:BGH524310 AWF524310:AWL524310 AMJ524310:AMP524310 ACN524310:ACT524310 SR524310:SX524310 IV524310:JB524310 WVH458774:WVN458774 WLL458774:WLR458774 WBP458774:WBV458774 VRT458774:VRZ458774 VHX458774:VID458774 UYB458774:UYH458774 UOF458774:UOL458774 UEJ458774:UEP458774 TUN458774:TUT458774 TKR458774:TKX458774 TAV458774:TBB458774 SQZ458774:SRF458774 SHD458774:SHJ458774 RXH458774:RXN458774 RNL458774:RNR458774 RDP458774:RDV458774 QTT458774:QTZ458774 QJX458774:QKD458774 QAB458774:QAH458774 PQF458774:PQL458774 PGJ458774:PGP458774 OWN458774:OWT458774 OMR458774:OMX458774 OCV458774:ODB458774 NSZ458774:NTF458774 NJD458774:NJJ458774 MZH458774:MZN458774 MPL458774:MPR458774 MFP458774:MFV458774 LVT458774:LVZ458774 LLX458774:LMD458774 LCB458774:LCH458774 KSF458774:KSL458774 KIJ458774:KIP458774 JYN458774:JYT458774 JOR458774:JOX458774 JEV458774:JFB458774 IUZ458774:IVF458774 ILD458774:ILJ458774 IBH458774:IBN458774 HRL458774:HRR458774 HHP458774:HHV458774 GXT458774:GXZ458774 GNX458774:GOD458774 GEB458774:GEH458774 FUF458774:FUL458774 FKJ458774:FKP458774 FAN458774:FAT458774 EQR458774:EQX458774 EGV458774:EHB458774 DWZ458774:DXF458774 DND458774:DNJ458774 DDH458774:DDN458774 CTL458774:CTR458774 CJP458774:CJV458774 BZT458774:BZZ458774 BPX458774:BQD458774 BGB458774:BGH458774 AWF458774:AWL458774 AMJ458774:AMP458774 ACN458774:ACT458774 SR458774:SX458774 IV458774:JB458774 WVH393238:WVN393238 WLL393238:WLR393238 WBP393238:WBV393238 VRT393238:VRZ393238 VHX393238:VID393238 UYB393238:UYH393238 UOF393238:UOL393238 UEJ393238:UEP393238 TUN393238:TUT393238 TKR393238:TKX393238 TAV393238:TBB393238 SQZ393238:SRF393238 SHD393238:SHJ393238 RXH393238:RXN393238 RNL393238:RNR393238 RDP393238:RDV393238 QTT393238:QTZ393238 QJX393238:QKD393238 QAB393238:QAH393238 PQF393238:PQL393238 PGJ393238:PGP393238 OWN393238:OWT393238 OMR393238:OMX393238 OCV393238:ODB393238 NSZ393238:NTF393238 NJD393238:NJJ393238 MZH393238:MZN393238 MPL393238:MPR393238 MFP393238:MFV393238 LVT393238:LVZ393238 LLX393238:LMD393238 LCB393238:LCH393238 KSF393238:KSL393238 KIJ393238:KIP393238 JYN393238:JYT393238 JOR393238:JOX393238 JEV393238:JFB393238 IUZ393238:IVF393238 ILD393238:ILJ393238 IBH393238:IBN393238 HRL393238:HRR393238 HHP393238:HHV393238 GXT393238:GXZ393238 GNX393238:GOD393238 GEB393238:GEH393238 FUF393238:FUL393238 FKJ393238:FKP393238 FAN393238:FAT393238 EQR393238:EQX393238 EGV393238:EHB393238 DWZ393238:DXF393238 DND393238:DNJ393238 DDH393238:DDN393238 CTL393238:CTR393238 CJP393238:CJV393238 BZT393238:BZZ393238 BPX393238:BQD393238 BGB393238:BGH393238 AWF393238:AWL393238 AMJ393238:AMP393238 ACN393238:ACT393238 SR393238:SX393238 IV393238:JB393238 WVH327702:WVN327702 WLL327702:WLR327702 WBP327702:WBV327702 VRT327702:VRZ327702 VHX327702:VID327702 UYB327702:UYH327702 UOF327702:UOL327702 UEJ327702:UEP327702 TUN327702:TUT327702 TKR327702:TKX327702 TAV327702:TBB327702 SQZ327702:SRF327702 SHD327702:SHJ327702 RXH327702:RXN327702 RNL327702:RNR327702 RDP327702:RDV327702 QTT327702:QTZ327702 QJX327702:QKD327702 QAB327702:QAH327702 PQF327702:PQL327702 PGJ327702:PGP327702 OWN327702:OWT327702 OMR327702:OMX327702 OCV327702:ODB327702 NSZ327702:NTF327702 NJD327702:NJJ327702 MZH327702:MZN327702 MPL327702:MPR327702 MFP327702:MFV327702 LVT327702:LVZ327702 LLX327702:LMD327702 LCB327702:LCH327702 KSF327702:KSL327702 KIJ327702:KIP327702 JYN327702:JYT327702 JOR327702:JOX327702 JEV327702:JFB327702 IUZ327702:IVF327702 ILD327702:ILJ327702 IBH327702:IBN327702 HRL327702:HRR327702 HHP327702:HHV327702 GXT327702:GXZ327702 GNX327702:GOD327702 GEB327702:GEH327702 FUF327702:FUL327702 FKJ327702:FKP327702 FAN327702:FAT327702 EQR327702:EQX327702 EGV327702:EHB327702 DWZ327702:DXF327702 DND327702:DNJ327702 DDH327702:DDN327702 CTL327702:CTR327702 CJP327702:CJV327702 BZT327702:BZZ327702 BPX327702:BQD327702 BGB327702:BGH327702 AWF327702:AWL327702 AMJ327702:AMP327702 ACN327702:ACT327702 SR327702:SX327702 IV327702:JB327702 WVH262166:WVN262166 WLL262166:WLR262166 WBP262166:WBV262166 VRT262166:VRZ262166 VHX262166:VID262166 UYB262166:UYH262166 UOF262166:UOL262166 UEJ262166:UEP262166 TUN262166:TUT262166 TKR262166:TKX262166 TAV262166:TBB262166 SQZ262166:SRF262166 SHD262166:SHJ262166 RXH262166:RXN262166 RNL262166:RNR262166 RDP262166:RDV262166 QTT262166:QTZ262166 QJX262166:QKD262166 QAB262166:QAH262166 PQF262166:PQL262166 PGJ262166:PGP262166 OWN262166:OWT262166 OMR262166:OMX262166 OCV262166:ODB262166 NSZ262166:NTF262166 NJD262166:NJJ262166 MZH262166:MZN262166 MPL262166:MPR262166 MFP262166:MFV262166 LVT262166:LVZ262166 LLX262166:LMD262166 LCB262166:LCH262166 KSF262166:KSL262166 KIJ262166:KIP262166 JYN262166:JYT262166 JOR262166:JOX262166 JEV262166:JFB262166 IUZ262166:IVF262166 ILD262166:ILJ262166 IBH262166:IBN262166 HRL262166:HRR262166 HHP262166:HHV262166 GXT262166:GXZ262166 GNX262166:GOD262166 GEB262166:GEH262166 FUF262166:FUL262166 FKJ262166:FKP262166 FAN262166:FAT262166 EQR262166:EQX262166 EGV262166:EHB262166 DWZ262166:DXF262166 DND262166:DNJ262166 DDH262166:DDN262166 CTL262166:CTR262166 CJP262166:CJV262166 BZT262166:BZZ262166 BPX262166:BQD262166 BGB262166:BGH262166 AWF262166:AWL262166 AMJ262166:AMP262166 ACN262166:ACT262166 SR262166:SX262166 IV262166:JB262166 WVH196630:WVN196630 WLL196630:WLR196630 WBP196630:WBV196630 VRT196630:VRZ196630 VHX196630:VID196630 UYB196630:UYH196630 UOF196630:UOL196630 UEJ196630:UEP196630 TUN196630:TUT196630 TKR196630:TKX196630 TAV196630:TBB196630 SQZ196630:SRF196630 SHD196630:SHJ196630 RXH196630:RXN196630 RNL196630:RNR196630 RDP196630:RDV196630 QTT196630:QTZ196630 QJX196630:QKD196630 QAB196630:QAH196630 PQF196630:PQL196630 PGJ196630:PGP196630 OWN196630:OWT196630 OMR196630:OMX196630 OCV196630:ODB196630 NSZ196630:NTF196630 NJD196630:NJJ196630 MZH196630:MZN196630 MPL196630:MPR196630 MFP196630:MFV196630 LVT196630:LVZ196630 LLX196630:LMD196630 LCB196630:LCH196630 KSF196630:KSL196630 KIJ196630:KIP196630 JYN196630:JYT196630 JOR196630:JOX196630 JEV196630:JFB196630 IUZ196630:IVF196630 ILD196630:ILJ196630 IBH196630:IBN196630 HRL196630:HRR196630 HHP196630:HHV196630 GXT196630:GXZ196630 GNX196630:GOD196630 GEB196630:GEH196630 FUF196630:FUL196630 FKJ196630:FKP196630 FAN196630:FAT196630 EQR196630:EQX196630 EGV196630:EHB196630 DWZ196630:DXF196630 DND196630:DNJ196630 DDH196630:DDN196630 CTL196630:CTR196630 CJP196630:CJV196630 BZT196630:BZZ196630 BPX196630:BQD196630 BGB196630:BGH196630 AWF196630:AWL196630 AMJ196630:AMP196630 ACN196630:ACT196630 SR196630:SX196630 IV196630:JB196630 WVH131094:WVN131094 WLL131094:WLR131094 WBP131094:WBV131094 VRT131094:VRZ131094 VHX131094:VID131094 UYB131094:UYH131094 UOF131094:UOL131094 UEJ131094:UEP131094 TUN131094:TUT131094 TKR131094:TKX131094 TAV131094:TBB131094 SQZ131094:SRF131094 SHD131094:SHJ131094 RXH131094:RXN131094 RNL131094:RNR131094 RDP131094:RDV131094 QTT131094:QTZ131094 QJX131094:QKD131094 QAB131094:QAH131094 PQF131094:PQL131094 PGJ131094:PGP131094 OWN131094:OWT131094 OMR131094:OMX131094 OCV131094:ODB131094 NSZ131094:NTF131094 NJD131094:NJJ131094 MZH131094:MZN131094 MPL131094:MPR131094 MFP131094:MFV131094 LVT131094:LVZ131094 LLX131094:LMD131094 LCB131094:LCH131094 KSF131094:KSL131094 KIJ131094:KIP131094 JYN131094:JYT131094 JOR131094:JOX131094 JEV131094:JFB131094 IUZ131094:IVF131094 ILD131094:ILJ131094 IBH131094:IBN131094 HRL131094:HRR131094 HHP131094:HHV131094 GXT131094:GXZ131094 GNX131094:GOD131094 GEB131094:GEH131094 FUF131094:FUL131094 FKJ131094:FKP131094 FAN131094:FAT131094 EQR131094:EQX131094 EGV131094:EHB131094 DWZ131094:DXF131094 DND131094:DNJ131094 DDH131094:DDN131094 CTL131094:CTR131094 CJP131094:CJV131094 BZT131094:BZZ131094 BPX131094:BQD131094 BGB131094:BGH131094 AWF131094:AWL131094 AMJ131094:AMP131094 ACN131094:ACT131094 SR131094:SX131094 IV131094:JB131094 WVH65558:WVN65558 WLL65558:WLR65558 WBP65558:WBV65558 VRT65558:VRZ65558 VHX65558:VID65558 UYB65558:UYH65558 UOF65558:UOL65558 UEJ65558:UEP65558 TUN65558:TUT65558 TKR65558:TKX65558 TAV65558:TBB65558 SQZ65558:SRF65558 SHD65558:SHJ65558 RXH65558:RXN65558 RNL65558:RNR65558 RDP65558:RDV65558 QTT65558:QTZ65558 QJX65558:QKD65558 QAB65558:QAH65558 PQF65558:PQL65558 PGJ65558:PGP65558 OWN65558:OWT65558 OMR65558:OMX65558 OCV65558:ODB65558 NSZ65558:NTF65558 NJD65558:NJJ65558 MZH65558:MZN65558 MPL65558:MPR65558 MFP65558:MFV65558 LVT65558:LVZ65558 LLX65558:LMD65558 LCB65558:LCH65558 KSF65558:KSL65558 KIJ65558:KIP65558 JYN65558:JYT65558 JOR65558:JOX65558 JEV65558:JFB65558 IUZ65558:IVF65558 ILD65558:ILJ65558 IBH65558:IBN65558 HRL65558:HRR65558 HHP65558:HHV65558 GXT65558:GXZ65558 GNX65558:GOD65558 GEB65558:GEH65558 FUF65558:FUL65558 FKJ65558:FKP65558 FAN65558:FAT65558 EQR65558:EQX65558 EGV65558:EHB65558 DWZ65558:DXF65558 DND65558:DNJ65558 DDH65558:DDN65558 CTL65558:CTR65558 CJP65558:CJV65558 BZT65558:BZZ65558 BPX65558:BQD65558 BGB65558:BGH65558 AWF65558:AWL65558 AMJ65558:AMP65558 ACN65558:ACT65558 SR65558:SX65558 IV65558:JB65558 C65558:F65558 C131094:F131094 C196630:F196630 C262166:F262166 C327702:F327702 C393238:F393238 C458774:F458774 C524310:F524310 C589846:F589846 C655382:F655382 C720918:F720918 C786454:F786454 C851990:F851990 C917526:F917526 C983062:F983062 B65536 B131072 B196608 B262144 B327680 B393216 B458752 B524288 B589824 B655360 B720896 B786432 B851968 B917504 B983040 C65556:F65556 C131092:F131092 C196628:F196628 C262164:F262164 C327700:F327700 C393236:F393236 C458772:F458772 C524308:F524308 C589844:F589844 C655380:F655380 C720916:F720916 C786452:F786452 C851988:F851988 C917524:F917524 C983060:F983060 C65595:F65595 C131131:F131131 C196667:F196667 C262203:F262203 C327739:F327739 C393275:F393275 C458811:F458811 C524347:F524347 C589883:F589883 C655419:F655419 C720955:F720955 C786491:F786491 C852027:F852027 C917563:F917563 C983099:F983099 C65560:F65560 C131096:F131096 C196632:F196632 C262168:F262168 C327704:F327704 C393240:F393240 C458776:F458776 C524312:F524312 C589848:F589848 C655384:F655384 C720920:F720920 C786456:F786456 C851992:F851992 C917528:F917528 C983064:F983064 B65563 B131099 B196635 B262171 B327707 B393243 B458779 B524315 B589851 B655387 B720923 B786459 B851995 B917531 B983067 C65586:F65586 C131122:F131122 C196658:F196658 C262194:F262194 C327730:F327730 C393266:F393266 C458802:F458802 C524338:F524338 C589874:F589874 C655410:F655410 C720946:F720946 C786482:F786482 C852018:F852018 C917554:F917554 C983090:F983090 C65:F65 WVH65:WVN65 WLL65:WLR65 WBP65:WBV65 VRT65:VRZ65 VHX65:VID65 UYB65:UYH65 UOF65:UOL65 UEJ65:UEP65 TUN65:TUT65 TKR65:TKX65 TAV65:TBB65 SQZ65:SRF65 SHD65:SHJ65 RXH65:RXN65 RNL65:RNR65 RDP65:RDV65 QTT65:QTZ65 QJX65:QKD65 QAB65:QAH65 PQF65:PQL65 PGJ65:PGP65 OWN65:OWT65 OMR65:OMX65 OCV65:ODB65 NSZ65:NTF65 NJD65:NJJ65 MZH65:MZN65 MPL65:MPR65 MFP65:MFV65 LVT65:LVZ65 LLX65:LMD65 LCB65:LCH65 KSF65:KSL65 KIJ65:KIP65 JYN65:JYT65 JOR65:JOX65 JEV65:JFB65 IUZ65:IVF65 ILD65:ILJ65 IBH65:IBN65 HRL65:HRR65 HHP65:HHV65 GXT65:GXZ65 GNX65:GOD65 GEB65:GEH65 FUF65:FUL65 FKJ65:FKP65 FAN65:FAT65 EQR65:EQX65 EGV65:EHB65 DWZ65:DXF65 DND65:DNJ65 DDH65:DDN65 CTL65:CTR65 CJP65:CJV65 BZT65:BZZ65 BPX65:BQD65 BGB65:BGH65 AWF65:AWL65 AMJ65:AMP65 ACN65:ACT65 SR65:SX65 IV65:JB65 C31:F31 C29:F29 WVH31:WVN31 WLL31:WLR31 WBP31:WBV31 VRT31:VRZ31 VHX31:VID31 UYB31:UYH31 UOF31:UOL31 UEJ31:UEP31 TUN31:TUT31 TKR31:TKX31 TAV31:TBB31 SQZ31:SRF31 SHD31:SHJ31 RXH31:RXN31 RNL31:RNR31 RDP31:RDV31 QTT31:QTZ31 QJX31:QKD31 QAB31:QAH31 PQF31:PQL31 PGJ31:PGP31 OWN31:OWT31 OMR31:OMX31 OCV31:ODB31 NSZ31:NTF31 NJD31:NJJ31 MZH31:MZN31 MPL31:MPR31 MFP31:MFV31 LVT31:LVZ31 LLX31:LMD31 LCB31:LCH31 KSF31:KSL31 KIJ31:KIP31 JYN31:JYT31 JOR31:JOX31 JEV31:JFB31 IUZ31:IVF31 ILD31:ILJ31 IBH31:IBN31 HRL31:HRR31 HHP31:HHV31 GXT31:GXZ31 GNX31:GOD31 GEB31:GEH31 FUF31:FUL31 FKJ31:FKP31 FAN31:FAT31 EQR31:EQX31 EGV31:EHB31 DWZ31:DXF31 DND31:DNJ31 DDH31:DDN31 CTL31:CTR31 CJP31:CJV31 BZT31:BZZ31 BPX31:BQD31 BGB31:BGH31 AWF31:AWL31 AMJ31:AMP31 ACN31:ACT31 SR31:SX31 IV31:JB31 WVH26:WVN27 WLL26:WLR27 WBP26:WBV27 VRT26:VRZ27 VHX26:VID27 UYB26:UYH27 UOF26:UOL27 UEJ26:UEP27 TUN26:TUT27 TKR26:TKX27 TAV26:TBB27 SQZ26:SRF27 SHD26:SHJ27 RXH26:RXN27 RNL26:RNR27 RDP26:RDV27 QTT26:QTZ27 QJX26:QKD27 QAB26:QAH27 PQF26:PQL27 PGJ26:PGP27 OWN26:OWT27 OMR26:OMX27 OCV26:ODB27 NSZ26:NTF27 NJD26:NJJ27 MZH26:MZN27 MPL26:MPR27 MFP26:MFV27 LVT26:LVZ27 LLX26:LMD27 LCB26:LCH27 KSF26:KSL27 KIJ26:KIP27 JYN26:JYT27 JOR26:JOX27 JEV26:JFB27 IUZ26:IVF27 ILD26:ILJ27 IBH26:IBN27 HRL26:HRR27 HHP26:HHV27 GXT26:GXZ27 GNX26:GOD27 GEB26:GEH27 FUF26:FUL27 FKJ26:FKP27 FAN26:FAT27 EQR26:EQX27 EGV26:EHB27 DWZ26:DXF27 DND26:DNJ27 DDH26:DDN27 CTL26:CTR27 CJP26:CJV27 BZT26:BZZ27 BPX26:BQD27 BGB26:BGH27 AWF26:AWL27 AMJ26:AMP27 ACN26:ACT27 SR26:SX27 IV26:JB27 WVH29:WVN29 WLL29:WLR29 WBP29:WBV29 VRT29:VRZ29 VHX29:VID29 UYB29:UYH29 UOF29:UOL29 UEJ29:UEP29 TUN29:TUT29 TKR29:TKX29 TAV29:TBB29 SQZ29:SRF29 SHD29:SHJ29 RXH29:RXN29 RNL29:RNR29 RDP29:RDV29 QTT29:QTZ29 QJX29:QKD29 QAB29:QAH29 PQF29:PQL29 PGJ29:PGP29 OWN29:OWT29 OMR29:OMX29 OCV29:ODB29 NSZ29:NTF29 NJD29:NJJ29 MZH29:MZN29 MPL29:MPR29 MFP29:MFV29 LVT29:LVZ29 LLX29:LMD29 LCB29:LCH29 KSF29:KSL29 KIJ29:KIP29 JYN29:JYT29 JOR29:JOX29 JEV29:JFB29 IUZ29:IVF29 ILD29:ILJ29 IBH29:IBN29 HRL29:HRR29 HHP29:HHV29 GXT29:GXZ29 GNX29:GOD29 GEB29:GEH29 FUF29:FUL29 FKJ29:FKP29 FAN29:FAT29 EQR29:EQX29 EGV29:EHB29 DWZ29:DXF29 DND29:DNJ29 DDH29:DDN29 CTL29:CTR29 CJP29:CJV29 BZT29:BZZ29 BPX29:BQD29 BGB29:BGH29 AWF29:AWL29 AMJ29:AMP29 ACN29:ACT29 SR29:SX29 IV29:JB29 IV57:JB57 SR57:SX57 ACN57:ACT57 AMJ57:AMP57 AWF57:AWL57 BGB57:BGH57 BPX57:BQD57 BZT57:BZZ57 CJP57:CJV57 CTL57:CTR57 DDH57:DDN57 DND57:DNJ57 DWZ57:DXF57 EGV57:EHB57 EQR57:EQX57 FAN57:FAT57 FKJ57:FKP57 FUF57:FUL57 GEB57:GEH57 GNX57:GOD57 GXT57:GXZ57 HHP57:HHV57 HRL57:HRR57 IBH57:IBN57 ILD57:ILJ57 IUZ57:IVF57 JEV57:JFB57 JOR57:JOX57 JYN57:JYT57 KIJ57:KIP57 KSF57:KSL57 LCB57:LCH57 LLX57:LMD57 LVT57:LVZ57 MFP57:MFV57 MPL57:MPR57 MZH57:MZN57 NJD57:NJJ57 NSZ57:NTF57 OCV57:ODB57 OMR57:OMX57 OWN57:OWT57 PGJ57:PGP57 PQF57:PQL57 QAB57:QAH57 QJX57:QKD57 QTT57:QTZ57 RDP57:RDV57 RNL57:RNR57 RXH57:RXN57 SHD57:SHJ57 SQZ57:SRF57 TAV57:TBB57 TKR57:TKX57 TUN57:TUT57 UEJ57:UEP57 UOF57:UOL57 UYB57:UYH57 VHX57:VID57 VRT57:VRZ57 WBP57:WBV57 WLL57:WLR57 WVH57:WVN57 C57:F57">
      <formula1>0</formula1>
    </dataValidation>
    <dataValidation type="decimal" operator="greaterThan" allowBlank="1" showInputMessage="1" showErrorMessage="1" sqref="WVG983043 WLK983043 WBO983043 VRS983043 VHW983043 UYA983043 UOE983043 UEI983043 TUM983043 TKQ983043 TAU983043 SQY983043 SHC983043 RXG983043 RNK983043 RDO983043 QTS983043 QJW983043 QAA983043 PQE983043 PGI983043 OWM983043 OMQ983043 OCU983043 NSY983043 NJC983043 MZG983043 MPK983043 MFO983043 LVS983043 LLW983043 LCA983043 KSE983043 KII983043 JYM983043 JOQ983043 JEU983043 IUY983043 ILC983043 IBG983043 HRK983043 HHO983043 GXS983043 GNW983043 GEA983043 FUE983043 FKI983043 FAM983043 EQQ983043 EGU983043 DWY983043 DNC983043 DDG983043 CTK983043 CJO983043 BZS983043 BPW983043 BGA983043 AWE983043 AMI983043 ACM983043 SQ983043 IU983043 WVG917507 WLK917507 WBO917507 VRS917507 VHW917507 UYA917507 UOE917507 UEI917507 TUM917507 TKQ917507 TAU917507 SQY917507 SHC917507 RXG917507 RNK917507 RDO917507 QTS917507 QJW917507 QAA917507 PQE917507 PGI917507 OWM917507 OMQ917507 OCU917507 NSY917507 NJC917507 MZG917507 MPK917507 MFO917507 LVS917507 LLW917507 LCA917507 KSE917507 KII917507 JYM917507 JOQ917507 JEU917507 IUY917507 ILC917507 IBG917507 HRK917507 HHO917507 GXS917507 GNW917507 GEA917507 FUE917507 FKI917507 FAM917507 EQQ917507 EGU917507 DWY917507 DNC917507 DDG917507 CTK917507 CJO917507 BZS917507 BPW917507 BGA917507 AWE917507 AMI917507 ACM917507 SQ917507 IU917507 WVG851971 WLK851971 WBO851971 VRS851971 VHW851971 UYA851971 UOE851971 UEI851971 TUM851971 TKQ851971 TAU851971 SQY851971 SHC851971 RXG851971 RNK851971 RDO851971 QTS851971 QJW851971 QAA851971 PQE851971 PGI851971 OWM851971 OMQ851971 OCU851971 NSY851971 NJC851971 MZG851971 MPK851971 MFO851971 LVS851971 LLW851971 LCA851971 KSE851971 KII851971 JYM851971 JOQ851971 JEU851971 IUY851971 ILC851971 IBG851971 HRK851971 HHO851971 GXS851971 GNW851971 GEA851971 FUE851971 FKI851971 FAM851971 EQQ851971 EGU851971 DWY851971 DNC851971 DDG851971 CTK851971 CJO851971 BZS851971 BPW851971 BGA851971 AWE851971 AMI851971 ACM851971 SQ851971 IU851971 WVG786435 WLK786435 WBO786435 VRS786435 VHW786435 UYA786435 UOE786435 UEI786435 TUM786435 TKQ786435 TAU786435 SQY786435 SHC786435 RXG786435 RNK786435 RDO786435 QTS786435 QJW786435 QAA786435 PQE786435 PGI786435 OWM786435 OMQ786435 OCU786435 NSY786435 NJC786435 MZG786435 MPK786435 MFO786435 LVS786435 LLW786435 LCA786435 KSE786435 KII786435 JYM786435 JOQ786435 JEU786435 IUY786435 ILC786435 IBG786435 HRK786435 HHO786435 GXS786435 GNW786435 GEA786435 FUE786435 FKI786435 FAM786435 EQQ786435 EGU786435 DWY786435 DNC786435 DDG786435 CTK786435 CJO786435 BZS786435 BPW786435 BGA786435 AWE786435 AMI786435 ACM786435 SQ786435 IU786435 WVG720899 WLK720899 WBO720899 VRS720899 VHW720899 UYA720899 UOE720899 UEI720899 TUM720899 TKQ720899 TAU720899 SQY720899 SHC720899 RXG720899 RNK720899 RDO720899 QTS720899 QJW720899 QAA720899 PQE720899 PGI720899 OWM720899 OMQ720899 OCU720899 NSY720899 NJC720899 MZG720899 MPK720899 MFO720899 LVS720899 LLW720899 LCA720899 KSE720899 KII720899 JYM720899 JOQ720899 JEU720899 IUY720899 ILC720899 IBG720899 HRK720899 HHO720899 GXS720899 GNW720899 GEA720899 FUE720899 FKI720899 FAM720899 EQQ720899 EGU720899 DWY720899 DNC720899 DDG720899 CTK720899 CJO720899 BZS720899 BPW720899 BGA720899 AWE720899 AMI720899 ACM720899 SQ720899 IU720899 WVG655363 WLK655363 WBO655363 VRS655363 VHW655363 UYA655363 UOE655363 UEI655363 TUM655363 TKQ655363 TAU655363 SQY655363 SHC655363 RXG655363 RNK655363 RDO655363 QTS655363 QJW655363 QAA655363 PQE655363 PGI655363 OWM655363 OMQ655363 OCU655363 NSY655363 NJC655363 MZG655363 MPK655363 MFO655363 LVS655363 LLW655363 LCA655363 KSE655363 KII655363 JYM655363 JOQ655363 JEU655363 IUY655363 ILC655363 IBG655363 HRK655363 HHO655363 GXS655363 GNW655363 GEA655363 FUE655363 FKI655363 FAM655363 EQQ655363 EGU655363 DWY655363 DNC655363 DDG655363 CTK655363 CJO655363 BZS655363 BPW655363 BGA655363 AWE655363 AMI655363 ACM655363 SQ655363 IU655363 WVG589827 WLK589827 WBO589827 VRS589827 VHW589827 UYA589827 UOE589827 UEI589827 TUM589827 TKQ589827 TAU589827 SQY589827 SHC589827 RXG589827 RNK589827 RDO589827 QTS589827 QJW589827 QAA589827 PQE589827 PGI589827 OWM589827 OMQ589827 OCU589827 NSY589827 NJC589827 MZG589827 MPK589827 MFO589827 LVS589827 LLW589827 LCA589827 KSE589827 KII589827 JYM589827 JOQ589827 JEU589827 IUY589827 ILC589827 IBG589827 HRK589827 HHO589827 GXS589827 GNW589827 GEA589827 FUE589827 FKI589827 FAM589827 EQQ589827 EGU589827 DWY589827 DNC589827 DDG589827 CTK589827 CJO589827 BZS589827 BPW589827 BGA589827 AWE589827 AMI589827 ACM589827 SQ589827 IU589827 WVG524291 WLK524291 WBO524291 VRS524291 VHW524291 UYA524291 UOE524291 UEI524291 TUM524291 TKQ524291 TAU524291 SQY524291 SHC524291 RXG524291 RNK524291 RDO524291 QTS524291 QJW524291 QAA524291 PQE524291 PGI524291 OWM524291 OMQ524291 OCU524291 NSY524291 NJC524291 MZG524291 MPK524291 MFO524291 LVS524291 LLW524291 LCA524291 KSE524291 KII524291 JYM524291 JOQ524291 JEU524291 IUY524291 ILC524291 IBG524291 HRK524291 HHO524291 GXS524291 GNW524291 GEA524291 FUE524291 FKI524291 FAM524291 EQQ524291 EGU524291 DWY524291 DNC524291 DDG524291 CTK524291 CJO524291 BZS524291 BPW524291 BGA524291 AWE524291 AMI524291 ACM524291 SQ524291 IU524291 WVG458755 WLK458755 WBO458755 VRS458755 VHW458755 UYA458755 UOE458755 UEI458755 TUM458755 TKQ458755 TAU458755 SQY458755 SHC458755 RXG458755 RNK458755 RDO458755 QTS458755 QJW458755 QAA458755 PQE458755 PGI458755 OWM458755 OMQ458755 OCU458755 NSY458755 NJC458755 MZG458755 MPK458755 MFO458755 LVS458755 LLW458755 LCA458755 KSE458755 KII458755 JYM458755 JOQ458755 JEU458755 IUY458755 ILC458755 IBG458755 HRK458755 HHO458755 GXS458755 GNW458755 GEA458755 FUE458755 FKI458755 FAM458755 EQQ458755 EGU458755 DWY458755 DNC458755 DDG458755 CTK458755 CJO458755 BZS458755 BPW458755 BGA458755 AWE458755 AMI458755 ACM458755 SQ458755 IU458755 WVG393219 WLK393219 WBO393219 VRS393219 VHW393219 UYA393219 UOE393219 UEI393219 TUM393219 TKQ393219 TAU393219 SQY393219 SHC393219 RXG393219 RNK393219 RDO393219 QTS393219 QJW393219 QAA393219 PQE393219 PGI393219 OWM393219 OMQ393219 OCU393219 NSY393219 NJC393219 MZG393219 MPK393219 MFO393219 LVS393219 LLW393219 LCA393219 KSE393219 KII393219 JYM393219 JOQ393219 JEU393219 IUY393219 ILC393219 IBG393219 HRK393219 HHO393219 GXS393219 GNW393219 GEA393219 FUE393219 FKI393219 FAM393219 EQQ393219 EGU393219 DWY393219 DNC393219 DDG393219 CTK393219 CJO393219 BZS393219 BPW393219 BGA393219 AWE393219 AMI393219 ACM393219 SQ393219 IU393219 WVG327683 WLK327683 WBO327683 VRS327683 VHW327683 UYA327683 UOE327683 UEI327683 TUM327683 TKQ327683 TAU327683 SQY327683 SHC327683 RXG327683 RNK327683 RDO327683 QTS327683 QJW327683 QAA327683 PQE327683 PGI327683 OWM327683 OMQ327683 OCU327683 NSY327683 NJC327683 MZG327683 MPK327683 MFO327683 LVS327683 LLW327683 LCA327683 KSE327683 KII327683 JYM327683 JOQ327683 JEU327683 IUY327683 ILC327683 IBG327683 HRK327683 HHO327683 GXS327683 GNW327683 GEA327683 FUE327683 FKI327683 FAM327683 EQQ327683 EGU327683 DWY327683 DNC327683 DDG327683 CTK327683 CJO327683 BZS327683 BPW327683 BGA327683 AWE327683 AMI327683 ACM327683 SQ327683 IU327683 WVG262147 WLK262147 WBO262147 VRS262147 VHW262147 UYA262147 UOE262147 UEI262147 TUM262147 TKQ262147 TAU262147 SQY262147 SHC262147 RXG262147 RNK262147 RDO262147 QTS262147 QJW262147 QAA262147 PQE262147 PGI262147 OWM262147 OMQ262147 OCU262147 NSY262147 NJC262147 MZG262147 MPK262147 MFO262147 LVS262147 LLW262147 LCA262147 KSE262147 KII262147 JYM262147 JOQ262147 JEU262147 IUY262147 ILC262147 IBG262147 HRK262147 HHO262147 GXS262147 GNW262147 GEA262147 FUE262147 FKI262147 FAM262147 EQQ262147 EGU262147 DWY262147 DNC262147 DDG262147 CTK262147 CJO262147 BZS262147 BPW262147 BGA262147 AWE262147 AMI262147 ACM262147 SQ262147 IU262147 WVG196611 WLK196611 WBO196611 VRS196611 VHW196611 UYA196611 UOE196611 UEI196611 TUM196611 TKQ196611 TAU196611 SQY196611 SHC196611 RXG196611 RNK196611 RDO196611 QTS196611 QJW196611 QAA196611 PQE196611 PGI196611 OWM196611 OMQ196611 OCU196611 NSY196611 NJC196611 MZG196611 MPK196611 MFO196611 LVS196611 LLW196611 LCA196611 KSE196611 KII196611 JYM196611 JOQ196611 JEU196611 IUY196611 ILC196611 IBG196611 HRK196611 HHO196611 GXS196611 GNW196611 GEA196611 FUE196611 FKI196611 FAM196611 EQQ196611 EGU196611 DWY196611 DNC196611 DDG196611 CTK196611 CJO196611 BZS196611 BPW196611 BGA196611 AWE196611 AMI196611 ACM196611 SQ196611 IU196611 WVG131075 WLK131075 WBO131075 VRS131075 VHW131075 UYA131075 UOE131075 UEI131075 TUM131075 TKQ131075 TAU131075 SQY131075 SHC131075 RXG131075 RNK131075 RDO131075 QTS131075 QJW131075 QAA131075 PQE131075 PGI131075 OWM131075 OMQ131075 OCU131075 NSY131075 NJC131075 MZG131075 MPK131075 MFO131075 LVS131075 LLW131075 LCA131075 KSE131075 KII131075 JYM131075 JOQ131075 JEU131075 IUY131075 ILC131075 IBG131075 HRK131075 HHO131075 GXS131075 GNW131075 GEA131075 FUE131075 FKI131075 FAM131075 EQQ131075 EGU131075 DWY131075 DNC131075 DDG131075 CTK131075 CJO131075 BZS131075 BPW131075 BGA131075 AWE131075 AMI131075 ACM131075 SQ131075 IU131075 WVG65539 WLK65539 WBO65539 VRS65539 VHW65539 UYA65539 UOE65539 UEI65539 TUM65539 TKQ65539 TAU65539 SQY65539 SHC65539 RXG65539 RNK65539 RDO65539 QTS65539 QJW65539 QAA65539 PQE65539 PGI65539 OWM65539 OMQ65539 OCU65539 NSY65539 NJC65539 MZG65539 MPK65539 MFO65539 LVS65539 LLW65539 LCA65539 KSE65539 KII65539 JYM65539 JOQ65539 JEU65539 IUY65539 ILC65539 IBG65539 HRK65539 HHO65539 GXS65539 GNW65539 GEA65539 FUE65539 FKI65539 FAM65539 EQQ65539 EGU65539 DWY65539 DNC65539 DDG65539 CTK65539 CJO65539 BZS65539 BPW65539 BGA65539 AWE65539 AMI65539 ACM65539 SQ65539 IU65539 B65539 B131075 B196611 B262147 B327683 B393219 B458755 B524291 B589827 B655363 B720899 B786435 B851971 B917507 B983043 WVG15 WLK15 WBO15 VRS15 VHW15 UYA15 UOE15 UEI15 TUM15 TKQ15 TAU15 SQY15 SHC15 RXG15 RNK15 RDO15 QTS15 QJW15 QAA15 PQE15 PGI15 OWM15 OMQ15 OCU15 NSY15 NJC15 MZG15 MPK15 MFO15 LVS15 LLW15 LCA15 KSE15 KII15 JYM15 JOQ15 JEU15 IUY15 ILC15 IBG15 HRK15 HHO15 GXS15 GNW15 GEA15 FUE15 FKI15 FAM15 EQQ15 EGU15 DWY15 DNC15 DDG15 CTK15 CJO15 BZS15 BPW15 BGA15 AWE15 AMI15 ACM15 SQ15 IU15">
      <formula1>0</formula1>
    </dataValidation>
    <dataValidation type="whole" operator="greaterThanOrEqual" allowBlank="1" showInputMessage="1" showErrorMessage="1" error="Positive whole numbers only permitted" sqref="WLL983097:WLR983098 C852025:F852026 WBP983097:WBV983098 VRT983097:VRZ983098 VHX983097:VID983098 UYB983097:UYH983098 UOF983097:UOL983098 UEJ983097:UEP983098 TUN983097:TUT983098 TKR983097:TKX983098 TAV983097:TBB983098 SQZ983097:SRF983098 SHD983097:SHJ983098 RXH983097:RXN983098 RNL983097:RNR983098 RDP983097:RDV983098 QTT983097:QTZ983098 QJX983097:QKD983098 QAB983097:QAH983098 PQF983097:PQL983098 PGJ983097:PGP983098 OWN983097:OWT983098 OMR983097:OMX983098 OCV983097:ODB983098 NSZ983097:NTF983098 NJD983097:NJJ983098 MZH983097:MZN983098 MPL983097:MPR983098 MFP983097:MFV983098 LVT983097:LVZ983098 LLX983097:LMD983098 LCB983097:LCH983098 KSF983097:KSL983098 KIJ983097:KIP983098 JYN983097:JYT983098 JOR983097:JOX983098 JEV983097:JFB983098 IUZ983097:IVF983098 ILD983097:ILJ983098 IBH983097:IBN983098 HRL983097:HRR983098 HHP983097:HHV983098 GXT983097:GXZ983098 GNX983097:GOD983098 GEB983097:GEH983098 FUF983097:FUL983098 FKJ983097:FKP983098 FAN983097:FAT983098 EQR983097:EQX983098 EGV983097:EHB983098 DWZ983097:DXF983098 DND983097:DNJ983098 DDH983097:DDN983098 CTL983097:CTR983098 CJP983097:CJV983098 BZT983097:BZZ983098 BPX983097:BQD983098 BGB983097:BGH983098 AWF983097:AWL983098 AMJ983097:AMP983098 ACN983097:ACT983098 SR983097:SX983098 IV983097:JB983098 WVH917561:WVN917562 WLL917561:WLR917562 WBP917561:WBV917562 VRT917561:VRZ917562 VHX917561:VID917562 UYB917561:UYH917562 UOF917561:UOL917562 UEJ917561:UEP917562 TUN917561:TUT917562 TKR917561:TKX917562 TAV917561:TBB917562 SQZ917561:SRF917562 SHD917561:SHJ917562 RXH917561:RXN917562 RNL917561:RNR917562 RDP917561:RDV917562 QTT917561:QTZ917562 QJX917561:QKD917562 QAB917561:QAH917562 PQF917561:PQL917562 PGJ917561:PGP917562 OWN917561:OWT917562 OMR917561:OMX917562 OCV917561:ODB917562 NSZ917561:NTF917562 NJD917561:NJJ917562 MZH917561:MZN917562 MPL917561:MPR917562 MFP917561:MFV917562 LVT917561:LVZ917562 LLX917561:LMD917562 LCB917561:LCH917562 KSF917561:KSL917562 KIJ917561:KIP917562 JYN917561:JYT917562 JOR917561:JOX917562 JEV917561:JFB917562 IUZ917561:IVF917562 ILD917561:ILJ917562 IBH917561:IBN917562 HRL917561:HRR917562 HHP917561:HHV917562 GXT917561:GXZ917562 GNX917561:GOD917562 GEB917561:GEH917562 FUF917561:FUL917562 FKJ917561:FKP917562 FAN917561:FAT917562 EQR917561:EQX917562 EGV917561:EHB917562 DWZ917561:DXF917562 DND917561:DNJ917562 DDH917561:DDN917562 CTL917561:CTR917562 CJP917561:CJV917562 BZT917561:BZZ917562 BPX917561:BQD917562 BGB917561:BGH917562 AWF917561:AWL917562 AMJ917561:AMP917562 ACN917561:ACT917562 SR917561:SX917562 IV917561:JB917562 WVH852025:WVN852026 WLL852025:WLR852026 WBP852025:WBV852026 VRT852025:VRZ852026 VHX852025:VID852026 UYB852025:UYH852026 UOF852025:UOL852026 UEJ852025:UEP852026 TUN852025:TUT852026 TKR852025:TKX852026 TAV852025:TBB852026 SQZ852025:SRF852026 SHD852025:SHJ852026 RXH852025:RXN852026 RNL852025:RNR852026 RDP852025:RDV852026 QTT852025:QTZ852026 QJX852025:QKD852026 QAB852025:QAH852026 PQF852025:PQL852026 PGJ852025:PGP852026 OWN852025:OWT852026 OMR852025:OMX852026 OCV852025:ODB852026 NSZ852025:NTF852026 NJD852025:NJJ852026 MZH852025:MZN852026 MPL852025:MPR852026 MFP852025:MFV852026 LVT852025:LVZ852026 LLX852025:LMD852026 LCB852025:LCH852026 KSF852025:KSL852026 KIJ852025:KIP852026 JYN852025:JYT852026 JOR852025:JOX852026 JEV852025:JFB852026 IUZ852025:IVF852026 ILD852025:ILJ852026 IBH852025:IBN852026 HRL852025:HRR852026 HHP852025:HHV852026 GXT852025:GXZ852026 GNX852025:GOD852026 GEB852025:GEH852026 FUF852025:FUL852026 FKJ852025:FKP852026 FAN852025:FAT852026 EQR852025:EQX852026 EGV852025:EHB852026 DWZ852025:DXF852026 DND852025:DNJ852026 DDH852025:DDN852026 CTL852025:CTR852026 CJP852025:CJV852026 BZT852025:BZZ852026 BPX852025:BQD852026 BGB852025:BGH852026 AWF852025:AWL852026 AMJ852025:AMP852026 ACN852025:ACT852026 SR852025:SX852026 IV852025:JB852026 WVH786489:WVN786490 WLL786489:WLR786490 WBP786489:WBV786490 VRT786489:VRZ786490 VHX786489:VID786490 UYB786489:UYH786490 UOF786489:UOL786490 UEJ786489:UEP786490 TUN786489:TUT786490 TKR786489:TKX786490 TAV786489:TBB786490 SQZ786489:SRF786490 SHD786489:SHJ786490 RXH786489:RXN786490 RNL786489:RNR786490 RDP786489:RDV786490 QTT786489:QTZ786490 QJX786489:QKD786490 QAB786489:QAH786490 PQF786489:PQL786490 PGJ786489:PGP786490 OWN786489:OWT786490 OMR786489:OMX786490 OCV786489:ODB786490 NSZ786489:NTF786490 NJD786489:NJJ786490 MZH786489:MZN786490 MPL786489:MPR786490 MFP786489:MFV786490 LVT786489:LVZ786490 LLX786489:LMD786490 LCB786489:LCH786490 KSF786489:KSL786490 KIJ786489:KIP786490 JYN786489:JYT786490 JOR786489:JOX786490 JEV786489:JFB786490 IUZ786489:IVF786490 ILD786489:ILJ786490 IBH786489:IBN786490 HRL786489:HRR786490 HHP786489:HHV786490 GXT786489:GXZ786490 GNX786489:GOD786490 GEB786489:GEH786490 FUF786489:FUL786490 FKJ786489:FKP786490 FAN786489:FAT786490 EQR786489:EQX786490 EGV786489:EHB786490 DWZ786489:DXF786490 DND786489:DNJ786490 DDH786489:DDN786490 CTL786489:CTR786490 CJP786489:CJV786490 BZT786489:BZZ786490 BPX786489:BQD786490 BGB786489:BGH786490 AWF786489:AWL786490 AMJ786489:AMP786490 ACN786489:ACT786490 SR786489:SX786490 IV786489:JB786490 WVH720953:WVN720954 WLL720953:WLR720954 WBP720953:WBV720954 VRT720953:VRZ720954 VHX720953:VID720954 UYB720953:UYH720954 UOF720953:UOL720954 UEJ720953:UEP720954 TUN720953:TUT720954 TKR720953:TKX720954 TAV720953:TBB720954 SQZ720953:SRF720954 SHD720953:SHJ720954 RXH720953:RXN720954 RNL720953:RNR720954 RDP720953:RDV720954 QTT720953:QTZ720954 QJX720953:QKD720954 QAB720953:QAH720954 PQF720953:PQL720954 PGJ720953:PGP720954 OWN720953:OWT720954 OMR720953:OMX720954 OCV720953:ODB720954 NSZ720953:NTF720954 NJD720953:NJJ720954 MZH720953:MZN720954 MPL720953:MPR720954 MFP720953:MFV720954 LVT720953:LVZ720954 LLX720953:LMD720954 LCB720953:LCH720954 KSF720953:KSL720954 KIJ720953:KIP720954 JYN720953:JYT720954 JOR720953:JOX720954 JEV720953:JFB720954 IUZ720953:IVF720954 ILD720953:ILJ720954 IBH720953:IBN720954 HRL720953:HRR720954 HHP720953:HHV720954 GXT720953:GXZ720954 GNX720953:GOD720954 GEB720953:GEH720954 FUF720953:FUL720954 FKJ720953:FKP720954 FAN720953:FAT720954 EQR720953:EQX720954 EGV720953:EHB720954 DWZ720953:DXF720954 DND720953:DNJ720954 DDH720953:DDN720954 CTL720953:CTR720954 CJP720953:CJV720954 BZT720953:BZZ720954 BPX720953:BQD720954 BGB720953:BGH720954 AWF720953:AWL720954 AMJ720953:AMP720954 ACN720953:ACT720954 SR720953:SX720954 IV720953:JB720954 WVH655417:WVN655418 WLL655417:WLR655418 WBP655417:WBV655418 VRT655417:VRZ655418 VHX655417:VID655418 UYB655417:UYH655418 UOF655417:UOL655418 UEJ655417:UEP655418 TUN655417:TUT655418 TKR655417:TKX655418 TAV655417:TBB655418 SQZ655417:SRF655418 SHD655417:SHJ655418 RXH655417:RXN655418 RNL655417:RNR655418 RDP655417:RDV655418 QTT655417:QTZ655418 QJX655417:QKD655418 QAB655417:QAH655418 PQF655417:PQL655418 PGJ655417:PGP655418 OWN655417:OWT655418 OMR655417:OMX655418 OCV655417:ODB655418 NSZ655417:NTF655418 NJD655417:NJJ655418 MZH655417:MZN655418 MPL655417:MPR655418 MFP655417:MFV655418 LVT655417:LVZ655418 LLX655417:LMD655418 LCB655417:LCH655418 KSF655417:KSL655418 KIJ655417:KIP655418 JYN655417:JYT655418 JOR655417:JOX655418 JEV655417:JFB655418 IUZ655417:IVF655418 ILD655417:ILJ655418 IBH655417:IBN655418 HRL655417:HRR655418 HHP655417:HHV655418 GXT655417:GXZ655418 GNX655417:GOD655418 GEB655417:GEH655418 FUF655417:FUL655418 FKJ655417:FKP655418 FAN655417:FAT655418 EQR655417:EQX655418 EGV655417:EHB655418 DWZ655417:DXF655418 DND655417:DNJ655418 DDH655417:DDN655418 CTL655417:CTR655418 CJP655417:CJV655418 BZT655417:BZZ655418 BPX655417:BQD655418 BGB655417:BGH655418 AWF655417:AWL655418 AMJ655417:AMP655418 ACN655417:ACT655418 SR655417:SX655418 IV655417:JB655418 WVH589881:WVN589882 WLL589881:WLR589882 WBP589881:WBV589882 VRT589881:VRZ589882 VHX589881:VID589882 UYB589881:UYH589882 UOF589881:UOL589882 UEJ589881:UEP589882 TUN589881:TUT589882 TKR589881:TKX589882 TAV589881:TBB589882 SQZ589881:SRF589882 SHD589881:SHJ589882 RXH589881:RXN589882 RNL589881:RNR589882 RDP589881:RDV589882 QTT589881:QTZ589882 QJX589881:QKD589882 QAB589881:QAH589882 PQF589881:PQL589882 PGJ589881:PGP589882 OWN589881:OWT589882 OMR589881:OMX589882 OCV589881:ODB589882 NSZ589881:NTF589882 NJD589881:NJJ589882 MZH589881:MZN589882 MPL589881:MPR589882 MFP589881:MFV589882 LVT589881:LVZ589882 LLX589881:LMD589882 LCB589881:LCH589882 KSF589881:KSL589882 KIJ589881:KIP589882 JYN589881:JYT589882 JOR589881:JOX589882 JEV589881:JFB589882 IUZ589881:IVF589882 ILD589881:ILJ589882 IBH589881:IBN589882 HRL589881:HRR589882 HHP589881:HHV589882 GXT589881:GXZ589882 GNX589881:GOD589882 GEB589881:GEH589882 FUF589881:FUL589882 FKJ589881:FKP589882 FAN589881:FAT589882 EQR589881:EQX589882 EGV589881:EHB589882 DWZ589881:DXF589882 DND589881:DNJ589882 DDH589881:DDN589882 CTL589881:CTR589882 CJP589881:CJV589882 BZT589881:BZZ589882 BPX589881:BQD589882 BGB589881:BGH589882 AWF589881:AWL589882 AMJ589881:AMP589882 ACN589881:ACT589882 SR589881:SX589882 IV589881:JB589882 WVH524345:WVN524346 WLL524345:WLR524346 WBP524345:WBV524346 VRT524345:VRZ524346 VHX524345:VID524346 UYB524345:UYH524346 UOF524345:UOL524346 UEJ524345:UEP524346 TUN524345:TUT524346 TKR524345:TKX524346 TAV524345:TBB524346 SQZ524345:SRF524346 SHD524345:SHJ524346 RXH524345:RXN524346 RNL524345:RNR524346 RDP524345:RDV524346 QTT524345:QTZ524346 QJX524345:QKD524346 QAB524345:QAH524346 PQF524345:PQL524346 PGJ524345:PGP524346 OWN524345:OWT524346 OMR524345:OMX524346 OCV524345:ODB524346 NSZ524345:NTF524346 NJD524345:NJJ524346 MZH524345:MZN524346 MPL524345:MPR524346 MFP524345:MFV524346 LVT524345:LVZ524346 LLX524345:LMD524346 LCB524345:LCH524346 KSF524345:KSL524346 KIJ524345:KIP524346 JYN524345:JYT524346 JOR524345:JOX524346 JEV524345:JFB524346 IUZ524345:IVF524346 ILD524345:ILJ524346 IBH524345:IBN524346 HRL524345:HRR524346 HHP524345:HHV524346 GXT524345:GXZ524346 GNX524345:GOD524346 GEB524345:GEH524346 FUF524345:FUL524346 FKJ524345:FKP524346 FAN524345:FAT524346 EQR524345:EQX524346 EGV524345:EHB524346 DWZ524345:DXF524346 DND524345:DNJ524346 DDH524345:DDN524346 CTL524345:CTR524346 CJP524345:CJV524346 BZT524345:BZZ524346 BPX524345:BQD524346 BGB524345:BGH524346 AWF524345:AWL524346 AMJ524345:AMP524346 ACN524345:ACT524346 SR524345:SX524346 IV524345:JB524346 WVH458809:WVN458810 WLL458809:WLR458810 WBP458809:WBV458810 VRT458809:VRZ458810 VHX458809:VID458810 UYB458809:UYH458810 UOF458809:UOL458810 UEJ458809:UEP458810 TUN458809:TUT458810 TKR458809:TKX458810 TAV458809:TBB458810 SQZ458809:SRF458810 SHD458809:SHJ458810 RXH458809:RXN458810 RNL458809:RNR458810 RDP458809:RDV458810 QTT458809:QTZ458810 QJX458809:QKD458810 QAB458809:QAH458810 PQF458809:PQL458810 PGJ458809:PGP458810 OWN458809:OWT458810 OMR458809:OMX458810 OCV458809:ODB458810 NSZ458809:NTF458810 NJD458809:NJJ458810 MZH458809:MZN458810 MPL458809:MPR458810 MFP458809:MFV458810 LVT458809:LVZ458810 LLX458809:LMD458810 LCB458809:LCH458810 KSF458809:KSL458810 KIJ458809:KIP458810 JYN458809:JYT458810 JOR458809:JOX458810 JEV458809:JFB458810 IUZ458809:IVF458810 ILD458809:ILJ458810 IBH458809:IBN458810 HRL458809:HRR458810 HHP458809:HHV458810 GXT458809:GXZ458810 GNX458809:GOD458810 GEB458809:GEH458810 FUF458809:FUL458810 FKJ458809:FKP458810 FAN458809:FAT458810 EQR458809:EQX458810 EGV458809:EHB458810 DWZ458809:DXF458810 DND458809:DNJ458810 DDH458809:DDN458810 CTL458809:CTR458810 CJP458809:CJV458810 BZT458809:BZZ458810 BPX458809:BQD458810 BGB458809:BGH458810 AWF458809:AWL458810 AMJ458809:AMP458810 ACN458809:ACT458810 SR458809:SX458810 IV458809:JB458810 WVH393273:WVN393274 WLL393273:WLR393274 WBP393273:WBV393274 VRT393273:VRZ393274 VHX393273:VID393274 UYB393273:UYH393274 UOF393273:UOL393274 UEJ393273:UEP393274 TUN393273:TUT393274 TKR393273:TKX393274 TAV393273:TBB393274 SQZ393273:SRF393274 SHD393273:SHJ393274 RXH393273:RXN393274 RNL393273:RNR393274 RDP393273:RDV393274 QTT393273:QTZ393274 QJX393273:QKD393274 QAB393273:QAH393274 PQF393273:PQL393274 PGJ393273:PGP393274 OWN393273:OWT393274 OMR393273:OMX393274 OCV393273:ODB393274 NSZ393273:NTF393274 NJD393273:NJJ393274 MZH393273:MZN393274 MPL393273:MPR393274 MFP393273:MFV393274 LVT393273:LVZ393274 LLX393273:LMD393274 LCB393273:LCH393274 KSF393273:KSL393274 KIJ393273:KIP393274 JYN393273:JYT393274 JOR393273:JOX393274 JEV393273:JFB393274 IUZ393273:IVF393274 ILD393273:ILJ393274 IBH393273:IBN393274 HRL393273:HRR393274 HHP393273:HHV393274 GXT393273:GXZ393274 GNX393273:GOD393274 GEB393273:GEH393274 FUF393273:FUL393274 FKJ393273:FKP393274 FAN393273:FAT393274 EQR393273:EQX393274 EGV393273:EHB393274 DWZ393273:DXF393274 DND393273:DNJ393274 DDH393273:DDN393274 CTL393273:CTR393274 CJP393273:CJV393274 BZT393273:BZZ393274 BPX393273:BQD393274 BGB393273:BGH393274 AWF393273:AWL393274 AMJ393273:AMP393274 ACN393273:ACT393274 SR393273:SX393274 IV393273:JB393274 WVH327737:WVN327738 WLL327737:WLR327738 WBP327737:WBV327738 VRT327737:VRZ327738 VHX327737:VID327738 UYB327737:UYH327738 UOF327737:UOL327738 UEJ327737:UEP327738 TUN327737:TUT327738 TKR327737:TKX327738 TAV327737:TBB327738 SQZ327737:SRF327738 SHD327737:SHJ327738 RXH327737:RXN327738 RNL327737:RNR327738 RDP327737:RDV327738 QTT327737:QTZ327738 QJX327737:QKD327738 QAB327737:QAH327738 PQF327737:PQL327738 PGJ327737:PGP327738 OWN327737:OWT327738 OMR327737:OMX327738 OCV327737:ODB327738 NSZ327737:NTF327738 NJD327737:NJJ327738 MZH327737:MZN327738 MPL327737:MPR327738 MFP327737:MFV327738 LVT327737:LVZ327738 LLX327737:LMD327738 LCB327737:LCH327738 KSF327737:KSL327738 KIJ327737:KIP327738 JYN327737:JYT327738 JOR327737:JOX327738 JEV327737:JFB327738 IUZ327737:IVF327738 ILD327737:ILJ327738 IBH327737:IBN327738 HRL327737:HRR327738 HHP327737:HHV327738 GXT327737:GXZ327738 GNX327737:GOD327738 GEB327737:GEH327738 FUF327737:FUL327738 FKJ327737:FKP327738 FAN327737:FAT327738 EQR327737:EQX327738 EGV327737:EHB327738 DWZ327737:DXF327738 DND327737:DNJ327738 DDH327737:DDN327738 CTL327737:CTR327738 CJP327737:CJV327738 BZT327737:BZZ327738 BPX327737:BQD327738 BGB327737:BGH327738 AWF327737:AWL327738 AMJ327737:AMP327738 ACN327737:ACT327738 SR327737:SX327738 IV327737:JB327738 WVH262201:WVN262202 WLL262201:WLR262202 WBP262201:WBV262202 VRT262201:VRZ262202 VHX262201:VID262202 UYB262201:UYH262202 UOF262201:UOL262202 UEJ262201:UEP262202 TUN262201:TUT262202 TKR262201:TKX262202 TAV262201:TBB262202 SQZ262201:SRF262202 SHD262201:SHJ262202 RXH262201:RXN262202 RNL262201:RNR262202 RDP262201:RDV262202 QTT262201:QTZ262202 QJX262201:QKD262202 QAB262201:QAH262202 PQF262201:PQL262202 PGJ262201:PGP262202 OWN262201:OWT262202 OMR262201:OMX262202 OCV262201:ODB262202 NSZ262201:NTF262202 NJD262201:NJJ262202 MZH262201:MZN262202 MPL262201:MPR262202 MFP262201:MFV262202 LVT262201:LVZ262202 LLX262201:LMD262202 LCB262201:LCH262202 KSF262201:KSL262202 KIJ262201:KIP262202 JYN262201:JYT262202 JOR262201:JOX262202 JEV262201:JFB262202 IUZ262201:IVF262202 ILD262201:ILJ262202 IBH262201:IBN262202 HRL262201:HRR262202 HHP262201:HHV262202 GXT262201:GXZ262202 GNX262201:GOD262202 GEB262201:GEH262202 FUF262201:FUL262202 FKJ262201:FKP262202 FAN262201:FAT262202 EQR262201:EQX262202 EGV262201:EHB262202 DWZ262201:DXF262202 DND262201:DNJ262202 DDH262201:DDN262202 CTL262201:CTR262202 CJP262201:CJV262202 BZT262201:BZZ262202 BPX262201:BQD262202 BGB262201:BGH262202 AWF262201:AWL262202 AMJ262201:AMP262202 ACN262201:ACT262202 SR262201:SX262202 IV262201:JB262202 WVH196665:WVN196666 WLL196665:WLR196666 WBP196665:WBV196666 VRT196665:VRZ196666 VHX196665:VID196666 UYB196665:UYH196666 UOF196665:UOL196666 UEJ196665:UEP196666 TUN196665:TUT196666 TKR196665:TKX196666 TAV196665:TBB196666 SQZ196665:SRF196666 SHD196665:SHJ196666 RXH196665:RXN196666 RNL196665:RNR196666 RDP196665:RDV196666 QTT196665:QTZ196666 QJX196665:QKD196666 QAB196665:QAH196666 PQF196665:PQL196666 PGJ196665:PGP196666 OWN196665:OWT196666 OMR196665:OMX196666 OCV196665:ODB196666 NSZ196665:NTF196666 NJD196665:NJJ196666 MZH196665:MZN196666 MPL196665:MPR196666 MFP196665:MFV196666 LVT196665:LVZ196666 LLX196665:LMD196666 LCB196665:LCH196666 KSF196665:KSL196666 KIJ196665:KIP196666 JYN196665:JYT196666 JOR196665:JOX196666 JEV196665:JFB196666 IUZ196665:IVF196666 ILD196665:ILJ196666 IBH196665:IBN196666 HRL196665:HRR196666 HHP196665:HHV196666 GXT196665:GXZ196666 GNX196665:GOD196666 GEB196665:GEH196666 FUF196665:FUL196666 FKJ196665:FKP196666 FAN196665:FAT196666 EQR196665:EQX196666 EGV196665:EHB196666 DWZ196665:DXF196666 DND196665:DNJ196666 DDH196665:DDN196666 CTL196665:CTR196666 CJP196665:CJV196666 BZT196665:BZZ196666 BPX196665:BQD196666 BGB196665:BGH196666 AWF196665:AWL196666 AMJ196665:AMP196666 ACN196665:ACT196666 SR196665:SX196666 IV196665:JB196666 WVH131129:WVN131130 WLL131129:WLR131130 WBP131129:WBV131130 VRT131129:VRZ131130 VHX131129:VID131130 UYB131129:UYH131130 UOF131129:UOL131130 UEJ131129:UEP131130 TUN131129:TUT131130 TKR131129:TKX131130 TAV131129:TBB131130 SQZ131129:SRF131130 SHD131129:SHJ131130 RXH131129:RXN131130 RNL131129:RNR131130 RDP131129:RDV131130 QTT131129:QTZ131130 QJX131129:QKD131130 QAB131129:QAH131130 PQF131129:PQL131130 PGJ131129:PGP131130 OWN131129:OWT131130 OMR131129:OMX131130 OCV131129:ODB131130 NSZ131129:NTF131130 NJD131129:NJJ131130 MZH131129:MZN131130 MPL131129:MPR131130 MFP131129:MFV131130 LVT131129:LVZ131130 LLX131129:LMD131130 LCB131129:LCH131130 KSF131129:KSL131130 KIJ131129:KIP131130 JYN131129:JYT131130 JOR131129:JOX131130 JEV131129:JFB131130 IUZ131129:IVF131130 ILD131129:ILJ131130 IBH131129:IBN131130 HRL131129:HRR131130 HHP131129:HHV131130 GXT131129:GXZ131130 GNX131129:GOD131130 GEB131129:GEH131130 FUF131129:FUL131130 FKJ131129:FKP131130 FAN131129:FAT131130 EQR131129:EQX131130 EGV131129:EHB131130 DWZ131129:DXF131130 DND131129:DNJ131130 DDH131129:DDN131130 CTL131129:CTR131130 CJP131129:CJV131130 BZT131129:BZZ131130 BPX131129:BQD131130 BGB131129:BGH131130 AWF131129:AWL131130 AMJ131129:AMP131130 ACN131129:ACT131130 SR131129:SX131130 IV131129:JB131130 WVH65593:WVN65594 WLL65593:WLR65594 WBP65593:WBV65594 VRT65593:VRZ65594 VHX65593:VID65594 UYB65593:UYH65594 UOF65593:UOL65594 UEJ65593:UEP65594 TUN65593:TUT65594 TKR65593:TKX65594 TAV65593:TBB65594 SQZ65593:SRF65594 SHD65593:SHJ65594 RXH65593:RXN65594 RNL65593:RNR65594 RDP65593:RDV65594 QTT65593:QTZ65594 QJX65593:QKD65594 QAB65593:QAH65594 PQF65593:PQL65594 PGJ65593:PGP65594 OWN65593:OWT65594 OMR65593:OMX65594 OCV65593:ODB65594 NSZ65593:NTF65594 NJD65593:NJJ65594 MZH65593:MZN65594 MPL65593:MPR65594 MFP65593:MFV65594 LVT65593:LVZ65594 LLX65593:LMD65594 LCB65593:LCH65594 KSF65593:KSL65594 KIJ65593:KIP65594 JYN65593:JYT65594 JOR65593:JOX65594 JEV65593:JFB65594 IUZ65593:IVF65594 ILD65593:ILJ65594 IBH65593:IBN65594 HRL65593:HRR65594 HHP65593:HHV65594 GXT65593:GXZ65594 GNX65593:GOD65594 GEB65593:GEH65594 FUF65593:FUL65594 FKJ65593:FKP65594 FAN65593:FAT65594 EQR65593:EQX65594 EGV65593:EHB65594 DWZ65593:DXF65594 DND65593:DNJ65594 DDH65593:DDN65594 CTL65593:CTR65594 CJP65593:CJV65594 BZT65593:BZZ65594 BPX65593:BQD65594 BGB65593:BGH65594 AWF65593:AWL65594 AMJ65593:AMP65594 ACN65593:ACT65594 SR65593:SX65594 IV65593:JB65594 WVH983089:WVN983089 WLL983089:WLR983089 WBP983089:WBV983089 VRT983089:VRZ983089 VHX983089:VID983089 UYB983089:UYH983089 UOF983089:UOL983089 UEJ983089:UEP983089 TUN983089:TUT983089 TKR983089:TKX983089 TAV983089:TBB983089 SQZ983089:SRF983089 SHD983089:SHJ983089 RXH983089:RXN983089 RNL983089:RNR983089 RDP983089:RDV983089 QTT983089:QTZ983089 QJX983089:QKD983089 QAB983089:QAH983089 PQF983089:PQL983089 PGJ983089:PGP983089 OWN983089:OWT983089 OMR983089:OMX983089 OCV983089:ODB983089 NSZ983089:NTF983089 NJD983089:NJJ983089 MZH983089:MZN983089 MPL983089:MPR983089 MFP983089:MFV983089 LVT983089:LVZ983089 LLX983089:LMD983089 LCB983089:LCH983089 KSF983089:KSL983089 KIJ983089:KIP983089 JYN983089:JYT983089 JOR983089:JOX983089 JEV983089:JFB983089 IUZ983089:IVF983089 ILD983089:ILJ983089 IBH983089:IBN983089 HRL983089:HRR983089 HHP983089:HHV983089 GXT983089:GXZ983089 GNX983089:GOD983089 GEB983089:GEH983089 FUF983089:FUL983089 FKJ983089:FKP983089 FAN983089:FAT983089 EQR983089:EQX983089 EGV983089:EHB983089 DWZ983089:DXF983089 DND983089:DNJ983089 DDH983089:DDN983089 CTL983089:CTR983089 CJP983089:CJV983089 BZT983089:BZZ983089 BPX983089:BQD983089 BGB983089:BGH983089 AWF983089:AWL983089 AMJ983089:AMP983089 ACN983089:ACT983089 SR983089:SX983089 IV983089:JB983089 WVH917553:WVN917553 WLL917553:WLR917553 WBP917553:WBV917553 VRT917553:VRZ917553 VHX917553:VID917553 UYB917553:UYH917553 UOF917553:UOL917553 UEJ917553:UEP917553 TUN917553:TUT917553 TKR917553:TKX917553 TAV917553:TBB917553 SQZ917553:SRF917553 SHD917553:SHJ917553 RXH917553:RXN917553 RNL917553:RNR917553 RDP917553:RDV917553 QTT917553:QTZ917553 QJX917553:QKD917553 QAB917553:QAH917553 PQF917553:PQL917553 PGJ917553:PGP917553 OWN917553:OWT917553 OMR917553:OMX917553 OCV917553:ODB917553 NSZ917553:NTF917553 NJD917553:NJJ917553 MZH917553:MZN917553 MPL917553:MPR917553 MFP917553:MFV917553 LVT917553:LVZ917553 LLX917553:LMD917553 LCB917553:LCH917553 KSF917553:KSL917553 KIJ917553:KIP917553 JYN917553:JYT917553 JOR917553:JOX917553 JEV917553:JFB917553 IUZ917553:IVF917553 ILD917553:ILJ917553 IBH917553:IBN917553 HRL917553:HRR917553 HHP917553:HHV917553 GXT917553:GXZ917553 GNX917553:GOD917553 GEB917553:GEH917553 FUF917553:FUL917553 FKJ917553:FKP917553 FAN917553:FAT917553 EQR917553:EQX917553 EGV917553:EHB917553 DWZ917553:DXF917553 DND917553:DNJ917553 DDH917553:DDN917553 CTL917553:CTR917553 CJP917553:CJV917553 BZT917553:BZZ917553 BPX917553:BQD917553 BGB917553:BGH917553 AWF917553:AWL917553 AMJ917553:AMP917553 ACN917553:ACT917553 SR917553:SX917553 IV917553:JB917553 WVH852017:WVN852017 WLL852017:WLR852017 WBP852017:WBV852017 VRT852017:VRZ852017 VHX852017:VID852017 UYB852017:UYH852017 UOF852017:UOL852017 UEJ852017:UEP852017 TUN852017:TUT852017 TKR852017:TKX852017 TAV852017:TBB852017 SQZ852017:SRF852017 SHD852017:SHJ852017 RXH852017:RXN852017 RNL852017:RNR852017 RDP852017:RDV852017 QTT852017:QTZ852017 QJX852017:QKD852017 QAB852017:QAH852017 PQF852017:PQL852017 PGJ852017:PGP852017 OWN852017:OWT852017 OMR852017:OMX852017 OCV852017:ODB852017 NSZ852017:NTF852017 NJD852017:NJJ852017 MZH852017:MZN852017 MPL852017:MPR852017 MFP852017:MFV852017 LVT852017:LVZ852017 LLX852017:LMD852017 LCB852017:LCH852017 KSF852017:KSL852017 KIJ852017:KIP852017 JYN852017:JYT852017 JOR852017:JOX852017 JEV852017:JFB852017 IUZ852017:IVF852017 ILD852017:ILJ852017 IBH852017:IBN852017 HRL852017:HRR852017 HHP852017:HHV852017 GXT852017:GXZ852017 GNX852017:GOD852017 GEB852017:GEH852017 FUF852017:FUL852017 FKJ852017:FKP852017 FAN852017:FAT852017 EQR852017:EQX852017 EGV852017:EHB852017 DWZ852017:DXF852017 DND852017:DNJ852017 DDH852017:DDN852017 CTL852017:CTR852017 CJP852017:CJV852017 BZT852017:BZZ852017 BPX852017:BQD852017 BGB852017:BGH852017 AWF852017:AWL852017 AMJ852017:AMP852017 ACN852017:ACT852017 SR852017:SX852017 IV852017:JB852017 WVH786481:WVN786481 WLL786481:WLR786481 WBP786481:WBV786481 VRT786481:VRZ786481 VHX786481:VID786481 UYB786481:UYH786481 UOF786481:UOL786481 UEJ786481:UEP786481 TUN786481:TUT786481 TKR786481:TKX786481 TAV786481:TBB786481 SQZ786481:SRF786481 SHD786481:SHJ786481 RXH786481:RXN786481 RNL786481:RNR786481 RDP786481:RDV786481 QTT786481:QTZ786481 QJX786481:QKD786481 QAB786481:QAH786481 PQF786481:PQL786481 PGJ786481:PGP786481 OWN786481:OWT786481 OMR786481:OMX786481 OCV786481:ODB786481 NSZ786481:NTF786481 NJD786481:NJJ786481 MZH786481:MZN786481 MPL786481:MPR786481 MFP786481:MFV786481 LVT786481:LVZ786481 LLX786481:LMD786481 LCB786481:LCH786481 KSF786481:KSL786481 KIJ786481:KIP786481 JYN786481:JYT786481 JOR786481:JOX786481 JEV786481:JFB786481 IUZ786481:IVF786481 ILD786481:ILJ786481 IBH786481:IBN786481 HRL786481:HRR786481 HHP786481:HHV786481 GXT786481:GXZ786481 GNX786481:GOD786481 GEB786481:GEH786481 FUF786481:FUL786481 FKJ786481:FKP786481 FAN786481:FAT786481 EQR786481:EQX786481 EGV786481:EHB786481 DWZ786481:DXF786481 DND786481:DNJ786481 DDH786481:DDN786481 CTL786481:CTR786481 CJP786481:CJV786481 BZT786481:BZZ786481 BPX786481:BQD786481 BGB786481:BGH786481 AWF786481:AWL786481 AMJ786481:AMP786481 ACN786481:ACT786481 SR786481:SX786481 IV786481:JB786481 WVH720945:WVN720945 WLL720945:WLR720945 WBP720945:WBV720945 VRT720945:VRZ720945 VHX720945:VID720945 UYB720945:UYH720945 UOF720945:UOL720945 UEJ720945:UEP720945 TUN720945:TUT720945 TKR720945:TKX720945 TAV720945:TBB720945 SQZ720945:SRF720945 SHD720945:SHJ720945 RXH720945:RXN720945 RNL720945:RNR720945 RDP720945:RDV720945 QTT720945:QTZ720945 QJX720945:QKD720945 QAB720945:QAH720945 PQF720945:PQL720945 PGJ720945:PGP720945 OWN720945:OWT720945 OMR720945:OMX720945 OCV720945:ODB720945 NSZ720945:NTF720945 NJD720945:NJJ720945 MZH720945:MZN720945 MPL720945:MPR720945 MFP720945:MFV720945 LVT720945:LVZ720945 LLX720945:LMD720945 LCB720945:LCH720945 KSF720945:KSL720945 KIJ720945:KIP720945 JYN720945:JYT720945 JOR720945:JOX720945 JEV720945:JFB720945 IUZ720945:IVF720945 ILD720945:ILJ720945 IBH720945:IBN720945 HRL720945:HRR720945 HHP720945:HHV720945 GXT720945:GXZ720945 GNX720945:GOD720945 GEB720945:GEH720945 FUF720945:FUL720945 FKJ720945:FKP720945 FAN720945:FAT720945 EQR720945:EQX720945 EGV720945:EHB720945 DWZ720945:DXF720945 DND720945:DNJ720945 DDH720945:DDN720945 CTL720945:CTR720945 CJP720945:CJV720945 BZT720945:BZZ720945 BPX720945:BQD720945 BGB720945:BGH720945 AWF720945:AWL720945 AMJ720945:AMP720945 ACN720945:ACT720945 SR720945:SX720945 IV720945:JB720945 WVH655409:WVN655409 WLL655409:WLR655409 WBP655409:WBV655409 VRT655409:VRZ655409 VHX655409:VID655409 UYB655409:UYH655409 UOF655409:UOL655409 UEJ655409:UEP655409 TUN655409:TUT655409 TKR655409:TKX655409 TAV655409:TBB655409 SQZ655409:SRF655409 SHD655409:SHJ655409 RXH655409:RXN655409 RNL655409:RNR655409 RDP655409:RDV655409 QTT655409:QTZ655409 QJX655409:QKD655409 QAB655409:QAH655409 PQF655409:PQL655409 PGJ655409:PGP655409 OWN655409:OWT655409 OMR655409:OMX655409 OCV655409:ODB655409 NSZ655409:NTF655409 NJD655409:NJJ655409 MZH655409:MZN655409 MPL655409:MPR655409 MFP655409:MFV655409 LVT655409:LVZ655409 LLX655409:LMD655409 LCB655409:LCH655409 KSF655409:KSL655409 KIJ655409:KIP655409 JYN655409:JYT655409 JOR655409:JOX655409 JEV655409:JFB655409 IUZ655409:IVF655409 ILD655409:ILJ655409 IBH655409:IBN655409 HRL655409:HRR655409 HHP655409:HHV655409 GXT655409:GXZ655409 GNX655409:GOD655409 GEB655409:GEH655409 FUF655409:FUL655409 FKJ655409:FKP655409 FAN655409:FAT655409 EQR655409:EQX655409 EGV655409:EHB655409 DWZ655409:DXF655409 DND655409:DNJ655409 DDH655409:DDN655409 CTL655409:CTR655409 CJP655409:CJV655409 BZT655409:BZZ655409 BPX655409:BQD655409 BGB655409:BGH655409 AWF655409:AWL655409 AMJ655409:AMP655409 ACN655409:ACT655409 SR655409:SX655409 IV655409:JB655409 WVH589873:WVN589873 WLL589873:WLR589873 WBP589873:WBV589873 VRT589873:VRZ589873 VHX589873:VID589873 UYB589873:UYH589873 UOF589873:UOL589873 UEJ589873:UEP589873 TUN589873:TUT589873 TKR589873:TKX589873 TAV589873:TBB589873 SQZ589873:SRF589873 SHD589873:SHJ589873 RXH589873:RXN589873 RNL589873:RNR589873 RDP589873:RDV589873 QTT589873:QTZ589873 QJX589873:QKD589873 QAB589873:QAH589873 PQF589873:PQL589873 PGJ589873:PGP589873 OWN589873:OWT589873 OMR589873:OMX589873 OCV589873:ODB589873 NSZ589873:NTF589873 NJD589873:NJJ589873 MZH589873:MZN589873 MPL589873:MPR589873 MFP589873:MFV589873 LVT589873:LVZ589873 LLX589873:LMD589873 LCB589873:LCH589873 KSF589873:KSL589873 KIJ589873:KIP589873 JYN589873:JYT589873 JOR589873:JOX589873 JEV589873:JFB589873 IUZ589873:IVF589873 ILD589873:ILJ589873 IBH589873:IBN589873 HRL589873:HRR589873 HHP589873:HHV589873 GXT589873:GXZ589873 GNX589873:GOD589873 GEB589873:GEH589873 FUF589873:FUL589873 FKJ589873:FKP589873 FAN589873:FAT589873 EQR589873:EQX589873 EGV589873:EHB589873 DWZ589873:DXF589873 DND589873:DNJ589873 DDH589873:DDN589873 CTL589873:CTR589873 CJP589873:CJV589873 BZT589873:BZZ589873 BPX589873:BQD589873 BGB589873:BGH589873 AWF589873:AWL589873 AMJ589873:AMP589873 ACN589873:ACT589873 SR589873:SX589873 IV589873:JB589873 WVH524337:WVN524337 WLL524337:WLR524337 WBP524337:WBV524337 VRT524337:VRZ524337 VHX524337:VID524337 UYB524337:UYH524337 UOF524337:UOL524337 UEJ524337:UEP524337 TUN524337:TUT524337 TKR524337:TKX524337 TAV524337:TBB524337 SQZ524337:SRF524337 SHD524337:SHJ524337 RXH524337:RXN524337 RNL524337:RNR524337 RDP524337:RDV524337 QTT524337:QTZ524337 QJX524337:QKD524337 QAB524337:QAH524337 PQF524337:PQL524337 PGJ524337:PGP524337 OWN524337:OWT524337 OMR524337:OMX524337 OCV524337:ODB524337 NSZ524337:NTF524337 NJD524337:NJJ524337 MZH524337:MZN524337 MPL524337:MPR524337 MFP524337:MFV524337 LVT524337:LVZ524337 LLX524337:LMD524337 LCB524337:LCH524337 KSF524337:KSL524337 KIJ524337:KIP524337 JYN524337:JYT524337 JOR524337:JOX524337 JEV524337:JFB524337 IUZ524337:IVF524337 ILD524337:ILJ524337 IBH524337:IBN524337 HRL524337:HRR524337 HHP524337:HHV524337 GXT524337:GXZ524337 GNX524337:GOD524337 GEB524337:GEH524337 FUF524337:FUL524337 FKJ524337:FKP524337 FAN524337:FAT524337 EQR524337:EQX524337 EGV524337:EHB524337 DWZ524337:DXF524337 DND524337:DNJ524337 DDH524337:DDN524337 CTL524337:CTR524337 CJP524337:CJV524337 BZT524337:BZZ524337 BPX524337:BQD524337 BGB524337:BGH524337 AWF524337:AWL524337 AMJ524337:AMP524337 ACN524337:ACT524337 SR524337:SX524337 IV524337:JB524337 WVH458801:WVN458801 WLL458801:WLR458801 WBP458801:WBV458801 VRT458801:VRZ458801 VHX458801:VID458801 UYB458801:UYH458801 UOF458801:UOL458801 UEJ458801:UEP458801 TUN458801:TUT458801 TKR458801:TKX458801 TAV458801:TBB458801 SQZ458801:SRF458801 SHD458801:SHJ458801 RXH458801:RXN458801 RNL458801:RNR458801 RDP458801:RDV458801 QTT458801:QTZ458801 QJX458801:QKD458801 QAB458801:QAH458801 PQF458801:PQL458801 PGJ458801:PGP458801 OWN458801:OWT458801 OMR458801:OMX458801 OCV458801:ODB458801 NSZ458801:NTF458801 NJD458801:NJJ458801 MZH458801:MZN458801 MPL458801:MPR458801 MFP458801:MFV458801 LVT458801:LVZ458801 LLX458801:LMD458801 LCB458801:LCH458801 KSF458801:KSL458801 KIJ458801:KIP458801 JYN458801:JYT458801 JOR458801:JOX458801 JEV458801:JFB458801 IUZ458801:IVF458801 ILD458801:ILJ458801 IBH458801:IBN458801 HRL458801:HRR458801 HHP458801:HHV458801 GXT458801:GXZ458801 GNX458801:GOD458801 GEB458801:GEH458801 FUF458801:FUL458801 FKJ458801:FKP458801 FAN458801:FAT458801 EQR458801:EQX458801 EGV458801:EHB458801 DWZ458801:DXF458801 DND458801:DNJ458801 DDH458801:DDN458801 CTL458801:CTR458801 CJP458801:CJV458801 BZT458801:BZZ458801 BPX458801:BQD458801 BGB458801:BGH458801 AWF458801:AWL458801 AMJ458801:AMP458801 ACN458801:ACT458801 SR458801:SX458801 IV458801:JB458801 WVH393265:WVN393265 WLL393265:WLR393265 WBP393265:WBV393265 VRT393265:VRZ393265 VHX393265:VID393265 UYB393265:UYH393265 UOF393265:UOL393265 UEJ393265:UEP393265 TUN393265:TUT393265 TKR393265:TKX393265 TAV393265:TBB393265 SQZ393265:SRF393265 SHD393265:SHJ393265 RXH393265:RXN393265 RNL393265:RNR393265 RDP393265:RDV393265 QTT393265:QTZ393265 QJX393265:QKD393265 QAB393265:QAH393265 PQF393265:PQL393265 PGJ393265:PGP393265 OWN393265:OWT393265 OMR393265:OMX393265 OCV393265:ODB393265 NSZ393265:NTF393265 NJD393265:NJJ393265 MZH393265:MZN393265 MPL393265:MPR393265 MFP393265:MFV393265 LVT393265:LVZ393265 LLX393265:LMD393265 LCB393265:LCH393265 KSF393265:KSL393265 KIJ393265:KIP393265 JYN393265:JYT393265 JOR393265:JOX393265 JEV393265:JFB393265 IUZ393265:IVF393265 ILD393265:ILJ393265 IBH393265:IBN393265 HRL393265:HRR393265 HHP393265:HHV393265 GXT393265:GXZ393265 GNX393265:GOD393265 GEB393265:GEH393265 FUF393265:FUL393265 FKJ393265:FKP393265 FAN393265:FAT393265 EQR393265:EQX393265 EGV393265:EHB393265 DWZ393265:DXF393265 DND393265:DNJ393265 DDH393265:DDN393265 CTL393265:CTR393265 CJP393265:CJV393265 BZT393265:BZZ393265 BPX393265:BQD393265 BGB393265:BGH393265 AWF393265:AWL393265 AMJ393265:AMP393265 ACN393265:ACT393265 SR393265:SX393265 IV393265:JB393265 WVH327729:WVN327729 WLL327729:WLR327729 WBP327729:WBV327729 VRT327729:VRZ327729 VHX327729:VID327729 UYB327729:UYH327729 UOF327729:UOL327729 UEJ327729:UEP327729 TUN327729:TUT327729 TKR327729:TKX327729 TAV327729:TBB327729 SQZ327729:SRF327729 SHD327729:SHJ327729 RXH327729:RXN327729 RNL327729:RNR327729 RDP327729:RDV327729 QTT327729:QTZ327729 QJX327729:QKD327729 QAB327729:QAH327729 PQF327729:PQL327729 PGJ327729:PGP327729 OWN327729:OWT327729 OMR327729:OMX327729 OCV327729:ODB327729 NSZ327729:NTF327729 NJD327729:NJJ327729 MZH327729:MZN327729 MPL327729:MPR327729 MFP327729:MFV327729 LVT327729:LVZ327729 LLX327729:LMD327729 LCB327729:LCH327729 KSF327729:KSL327729 KIJ327729:KIP327729 JYN327729:JYT327729 JOR327729:JOX327729 JEV327729:JFB327729 IUZ327729:IVF327729 ILD327729:ILJ327729 IBH327729:IBN327729 HRL327729:HRR327729 HHP327729:HHV327729 GXT327729:GXZ327729 GNX327729:GOD327729 GEB327729:GEH327729 FUF327729:FUL327729 FKJ327729:FKP327729 FAN327729:FAT327729 EQR327729:EQX327729 EGV327729:EHB327729 DWZ327729:DXF327729 DND327729:DNJ327729 DDH327729:DDN327729 CTL327729:CTR327729 CJP327729:CJV327729 BZT327729:BZZ327729 BPX327729:BQD327729 BGB327729:BGH327729 AWF327729:AWL327729 AMJ327729:AMP327729 ACN327729:ACT327729 SR327729:SX327729 IV327729:JB327729 WVH262193:WVN262193 WLL262193:WLR262193 WBP262193:WBV262193 VRT262193:VRZ262193 VHX262193:VID262193 UYB262193:UYH262193 UOF262193:UOL262193 UEJ262193:UEP262193 TUN262193:TUT262193 TKR262193:TKX262193 TAV262193:TBB262193 SQZ262193:SRF262193 SHD262193:SHJ262193 RXH262193:RXN262193 RNL262193:RNR262193 RDP262193:RDV262193 QTT262193:QTZ262193 QJX262193:QKD262193 QAB262193:QAH262193 PQF262193:PQL262193 PGJ262193:PGP262193 OWN262193:OWT262193 OMR262193:OMX262193 OCV262193:ODB262193 NSZ262193:NTF262193 NJD262193:NJJ262193 MZH262193:MZN262193 MPL262193:MPR262193 MFP262193:MFV262193 LVT262193:LVZ262193 LLX262193:LMD262193 LCB262193:LCH262193 KSF262193:KSL262193 KIJ262193:KIP262193 JYN262193:JYT262193 JOR262193:JOX262193 JEV262193:JFB262193 IUZ262193:IVF262193 ILD262193:ILJ262193 IBH262193:IBN262193 HRL262193:HRR262193 HHP262193:HHV262193 GXT262193:GXZ262193 GNX262193:GOD262193 GEB262193:GEH262193 FUF262193:FUL262193 FKJ262193:FKP262193 FAN262193:FAT262193 EQR262193:EQX262193 EGV262193:EHB262193 DWZ262193:DXF262193 DND262193:DNJ262193 DDH262193:DDN262193 CTL262193:CTR262193 CJP262193:CJV262193 BZT262193:BZZ262193 BPX262193:BQD262193 BGB262193:BGH262193 AWF262193:AWL262193 AMJ262193:AMP262193 ACN262193:ACT262193 SR262193:SX262193 IV262193:JB262193 WVH196657:WVN196657 WLL196657:WLR196657 WBP196657:WBV196657 VRT196657:VRZ196657 VHX196657:VID196657 UYB196657:UYH196657 UOF196657:UOL196657 UEJ196657:UEP196657 TUN196657:TUT196657 TKR196657:TKX196657 TAV196657:TBB196657 SQZ196657:SRF196657 SHD196657:SHJ196657 RXH196657:RXN196657 RNL196657:RNR196657 RDP196657:RDV196657 QTT196657:QTZ196657 QJX196657:QKD196657 QAB196657:QAH196657 PQF196657:PQL196657 PGJ196657:PGP196657 OWN196657:OWT196657 OMR196657:OMX196657 OCV196657:ODB196657 NSZ196657:NTF196657 NJD196657:NJJ196657 MZH196657:MZN196657 MPL196657:MPR196657 MFP196657:MFV196657 LVT196657:LVZ196657 LLX196657:LMD196657 LCB196657:LCH196657 KSF196657:KSL196657 KIJ196657:KIP196657 JYN196657:JYT196657 JOR196657:JOX196657 JEV196657:JFB196657 IUZ196657:IVF196657 ILD196657:ILJ196657 IBH196657:IBN196657 HRL196657:HRR196657 HHP196657:HHV196657 GXT196657:GXZ196657 GNX196657:GOD196657 GEB196657:GEH196657 FUF196657:FUL196657 FKJ196657:FKP196657 FAN196657:FAT196657 EQR196657:EQX196657 EGV196657:EHB196657 DWZ196657:DXF196657 DND196657:DNJ196657 DDH196657:DDN196657 CTL196657:CTR196657 CJP196657:CJV196657 BZT196657:BZZ196657 BPX196657:BQD196657 BGB196657:BGH196657 AWF196657:AWL196657 AMJ196657:AMP196657 ACN196657:ACT196657 SR196657:SX196657 IV196657:JB196657 WVH131121:WVN131121 WLL131121:WLR131121 WBP131121:WBV131121 VRT131121:VRZ131121 VHX131121:VID131121 UYB131121:UYH131121 UOF131121:UOL131121 UEJ131121:UEP131121 TUN131121:TUT131121 TKR131121:TKX131121 TAV131121:TBB131121 SQZ131121:SRF131121 SHD131121:SHJ131121 RXH131121:RXN131121 RNL131121:RNR131121 RDP131121:RDV131121 QTT131121:QTZ131121 QJX131121:QKD131121 QAB131121:QAH131121 PQF131121:PQL131121 PGJ131121:PGP131121 OWN131121:OWT131121 OMR131121:OMX131121 OCV131121:ODB131121 NSZ131121:NTF131121 NJD131121:NJJ131121 MZH131121:MZN131121 MPL131121:MPR131121 MFP131121:MFV131121 LVT131121:LVZ131121 LLX131121:LMD131121 LCB131121:LCH131121 KSF131121:KSL131121 KIJ131121:KIP131121 JYN131121:JYT131121 JOR131121:JOX131121 JEV131121:JFB131121 IUZ131121:IVF131121 ILD131121:ILJ131121 IBH131121:IBN131121 HRL131121:HRR131121 HHP131121:HHV131121 GXT131121:GXZ131121 GNX131121:GOD131121 GEB131121:GEH131121 FUF131121:FUL131121 FKJ131121:FKP131121 FAN131121:FAT131121 EQR131121:EQX131121 EGV131121:EHB131121 DWZ131121:DXF131121 DND131121:DNJ131121 DDH131121:DDN131121 CTL131121:CTR131121 CJP131121:CJV131121 BZT131121:BZZ131121 BPX131121:BQD131121 BGB131121:BGH131121 AWF131121:AWL131121 AMJ131121:AMP131121 ACN131121:ACT131121 SR131121:SX131121 IV131121:JB131121 WVH65585:WVN65585 WLL65585:WLR65585 WBP65585:WBV65585 VRT65585:VRZ65585 VHX65585:VID65585 UYB65585:UYH65585 UOF65585:UOL65585 UEJ65585:UEP65585 TUN65585:TUT65585 TKR65585:TKX65585 TAV65585:TBB65585 SQZ65585:SRF65585 SHD65585:SHJ65585 RXH65585:RXN65585 RNL65585:RNR65585 RDP65585:RDV65585 QTT65585:QTZ65585 QJX65585:QKD65585 QAB65585:QAH65585 PQF65585:PQL65585 PGJ65585:PGP65585 OWN65585:OWT65585 OMR65585:OMX65585 OCV65585:ODB65585 NSZ65585:NTF65585 NJD65585:NJJ65585 MZH65585:MZN65585 MPL65585:MPR65585 MFP65585:MFV65585 LVT65585:LVZ65585 LLX65585:LMD65585 LCB65585:LCH65585 KSF65585:KSL65585 KIJ65585:KIP65585 JYN65585:JYT65585 JOR65585:JOX65585 JEV65585:JFB65585 IUZ65585:IVF65585 ILD65585:ILJ65585 IBH65585:IBN65585 HRL65585:HRR65585 HHP65585:HHV65585 GXT65585:GXZ65585 GNX65585:GOD65585 GEB65585:GEH65585 FUF65585:FUL65585 FKJ65585:FKP65585 FAN65585:FAT65585 EQR65585:EQX65585 EGV65585:EHB65585 DWZ65585:DXF65585 DND65585:DNJ65585 DDH65585:DDN65585 CTL65585:CTR65585 CJP65585:CJV65585 BZT65585:BZZ65585 BPX65585:BQD65585 BGB65585:BGH65585 AWF65585:AWL65585 AMJ65585:AMP65585 ACN65585:ACT65585 SR65585:SX65585 IV65585:JB65585 WVG983047:WVG983053 WLK983047:WLK983053 WBO983047:WBO983053 VRS983047:VRS983053 VHW983047:VHW983053 UYA983047:UYA983053 UOE983047:UOE983053 UEI983047:UEI983053 TUM983047:TUM983053 TKQ983047:TKQ983053 TAU983047:TAU983053 SQY983047:SQY983053 SHC983047:SHC983053 RXG983047:RXG983053 RNK983047:RNK983053 RDO983047:RDO983053 QTS983047:QTS983053 QJW983047:QJW983053 QAA983047:QAA983053 PQE983047:PQE983053 PGI983047:PGI983053 OWM983047:OWM983053 OMQ983047:OMQ983053 OCU983047:OCU983053 NSY983047:NSY983053 NJC983047:NJC983053 MZG983047:MZG983053 MPK983047:MPK983053 MFO983047:MFO983053 LVS983047:LVS983053 LLW983047:LLW983053 LCA983047:LCA983053 KSE983047:KSE983053 KII983047:KII983053 JYM983047:JYM983053 JOQ983047:JOQ983053 JEU983047:JEU983053 IUY983047:IUY983053 ILC983047:ILC983053 IBG983047:IBG983053 HRK983047:HRK983053 HHO983047:HHO983053 GXS983047:GXS983053 GNW983047:GNW983053 GEA983047:GEA983053 FUE983047:FUE983053 FKI983047:FKI983053 FAM983047:FAM983053 EQQ983047:EQQ983053 EGU983047:EGU983053 DWY983047:DWY983053 DNC983047:DNC983053 DDG983047:DDG983053 CTK983047:CTK983053 CJO983047:CJO983053 BZS983047:BZS983053 BPW983047:BPW983053 BGA983047:BGA983053 AWE983047:AWE983053 AMI983047:AMI983053 ACM983047:ACM983053 SQ983047:SQ983053 IU983047:IU983053 WVG917511:WVG917517 WLK917511:WLK917517 WBO917511:WBO917517 VRS917511:VRS917517 VHW917511:VHW917517 UYA917511:UYA917517 UOE917511:UOE917517 UEI917511:UEI917517 TUM917511:TUM917517 TKQ917511:TKQ917517 TAU917511:TAU917517 SQY917511:SQY917517 SHC917511:SHC917517 RXG917511:RXG917517 RNK917511:RNK917517 RDO917511:RDO917517 QTS917511:QTS917517 QJW917511:QJW917517 QAA917511:QAA917517 PQE917511:PQE917517 PGI917511:PGI917517 OWM917511:OWM917517 OMQ917511:OMQ917517 OCU917511:OCU917517 NSY917511:NSY917517 NJC917511:NJC917517 MZG917511:MZG917517 MPK917511:MPK917517 MFO917511:MFO917517 LVS917511:LVS917517 LLW917511:LLW917517 LCA917511:LCA917517 KSE917511:KSE917517 KII917511:KII917517 JYM917511:JYM917517 JOQ917511:JOQ917517 JEU917511:JEU917517 IUY917511:IUY917517 ILC917511:ILC917517 IBG917511:IBG917517 HRK917511:HRK917517 HHO917511:HHO917517 GXS917511:GXS917517 GNW917511:GNW917517 GEA917511:GEA917517 FUE917511:FUE917517 FKI917511:FKI917517 FAM917511:FAM917517 EQQ917511:EQQ917517 EGU917511:EGU917517 DWY917511:DWY917517 DNC917511:DNC917517 DDG917511:DDG917517 CTK917511:CTK917517 CJO917511:CJO917517 BZS917511:BZS917517 BPW917511:BPW917517 BGA917511:BGA917517 AWE917511:AWE917517 AMI917511:AMI917517 ACM917511:ACM917517 SQ917511:SQ917517 IU917511:IU917517 WVG851975:WVG851981 WLK851975:WLK851981 WBO851975:WBO851981 VRS851975:VRS851981 VHW851975:VHW851981 UYA851975:UYA851981 UOE851975:UOE851981 UEI851975:UEI851981 TUM851975:TUM851981 TKQ851975:TKQ851981 TAU851975:TAU851981 SQY851975:SQY851981 SHC851975:SHC851981 RXG851975:RXG851981 RNK851975:RNK851981 RDO851975:RDO851981 QTS851975:QTS851981 QJW851975:QJW851981 QAA851975:QAA851981 PQE851975:PQE851981 PGI851975:PGI851981 OWM851975:OWM851981 OMQ851975:OMQ851981 OCU851975:OCU851981 NSY851975:NSY851981 NJC851975:NJC851981 MZG851975:MZG851981 MPK851975:MPK851981 MFO851975:MFO851981 LVS851975:LVS851981 LLW851975:LLW851981 LCA851975:LCA851981 KSE851975:KSE851981 KII851975:KII851981 JYM851975:JYM851981 JOQ851975:JOQ851981 JEU851975:JEU851981 IUY851975:IUY851981 ILC851975:ILC851981 IBG851975:IBG851981 HRK851975:HRK851981 HHO851975:HHO851981 GXS851975:GXS851981 GNW851975:GNW851981 GEA851975:GEA851981 FUE851975:FUE851981 FKI851975:FKI851981 FAM851975:FAM851981 EQQ851975:EQQ851981 EGU851975:EGU851981 DWY851975:DWY851981 DNC851975:DNC851981 DDG851975:DDG851981 CTK851975:CTK851981 CJO851975:CJO851981 BZS851975:BZS851981 BPW851975:BPW851981 BGA851975:BGA851981 AWE851975:AWE851981 AMI851975:AMI851981 ACM851975:ACM851981 SQ851975:SQ851981 IU851975:IU851981 WVG786439:WVG786445 WLK786439:WLK786445 WBO786439:WBO786445 VRS786439:VRS786445 VHW786439:VHW786445 UYA786439:UYA786445 UOE786439:UOE786445 UEI786439:UEI786445 TUM786439:TUM786445 TKQ786439:TKQ786445 TAU786439:TAU786445 SQY786439:SQY786445 SHC786439:SHC786445 RXG786439:RXG786445 RNK786439:RNK786445 RDO786439:RDO786445 QTS786439:QTS786445 QJW786439:QJW786445 QAA786439:QAA786445 PQE786439:PQE786445 PGI786439:PGI786445 OWM786439:OWM786445 OMQ786439:OMQ786445 OCU786439:OCU786445 NSY786439:NSY786445 NJC786439:NJC786445 MZG786439:MZG786445 MPK786439:MPK786445 MFO786439:MFO786445 LVS786439:LVS786445 LLW786439:LLW786445 LCA786439:LCA786445 KSE786439:KSE786445 KII786439:KII786445 JYM786439:JYM786445 JOQ786439:JOQ786445 JEU786439:JEU786445 IUY786439:IUY786445 ILC786439:ILC786445 IBG786439:IBG786445 HRK786439:HRK786445 HHO786439:HHO786445 GXS786439:GXS786445 GNW786439:GNW786445 GEA786439:GEA786445 FUE786439:FUE786445 FKI786439:FKI786445 FAM786439:FAM786445 EQQ786439:EQQ786445 EGU786439:EGU786445 DWY786439:DWY786445 DNC786439:DNC786445 DDG786439:DDG786445 CTK786439:CTK786445 CJO786439:CJO786445 BZS786439:BZS786445 BPW786439:BPW786445 BGA786439:BGA786445 AWE786439:AWE786445 AMI786439:AMI786445 ACM786439:ACM786445 SQ786439:SQ786445 IU786439:IU786445 WVG720903:WVG720909 WLK720903:WLK720909 WBO720903:WBO720909 VRS720903:VRS720909 VHW720903:VHW720909 UYA720903:UYA720909 UOE720903:UOE720909 UEI720903:UEI720909 TUM720903:TUM720909 TKQ720903:TKQ720909 TAU720903:TAU720909 SQY720903:SQY720909 SHC720903:SHC720909 RXG720903:RXG720909 RNK720903:RNK720909 RDO720903:RDO720909 QTS720903:QTS720909 QJW720903:QJW720909 QAA720903:QAA720909 PQE720903:PQE720909 PGI720903:PGI720909 OWM720903:OWM720909 OMQ720903:OMQ720909 OCU720903:OCU720909 NSY720903:NSY720909 NJC720903:NJC720909 MZG720903:MZG720909 MPK720903:MPK720909 MFO720903:MFO720909 LVS720903:LVS720909 LLW720903:LLW720909 LCA720903:LCA720909 KSE720903:KSE720909 KII720903:KII720909 JYM720903:JYM720909 JOQ720903:JOQ720909 JEU720903:JEU720909 IUY720903:IUY720909 ILC720903:ILC720909 IBG720903:IBG720909 HRK720903:HRK720909 HHO720903:HHO720909 GXS720903:GXS720909 GNW720903:GNW720909 GEA720903:GEA720909 FUE720903:FUE720909 FKI720903:FKI720909 FAM720903:FAM720909 EQQ720903:EQQ720909 EGU720903:EGU720909 DWY720903:DWY720909 DNC720903:DNC720909 DDG720903:DDG720909 CTK720903:CTK720909 CJO720903:CJO720909 BZS720903:BZS720909 BPW720903:BPW720909 BGA720903:BGA720909 AWE720903:AWE720909 AMI720903:AMI720909 ACM720903:ACM720909 SQ720903:SQ720909 IU720903:IU720909 WVG655367:WVG655373 WLK655367:WLK655373 WBO655367:WBO655373 VRS655367:VRS655373 VHW655367:VHW655373 UYA655367:UYA655373 UOE655367:UOE655373 UEI655367:UEI655373 TUM655367:TUM655373 TKQ655367:TKQ655373 TAU655367:TAU655373 SQY655367:SQY655373 SHC655367:SHC655373 RXG655367:RXG655373 RNK655367:RNK655373 RDO655367:RDO655373 QTS655367:QTS655373 QJW655367:QJW655373 QAA655367:QAA655373 PQE655367:PQE655373 PGI655367:PGI655373 OWM655367:OWM655373 OMQ655367:OMQ655373 OCU655367:OCU655373 NSY655367:NSY655373 NJC655367:NJC655373 MZG655367:MZG655373 MPK655367:MPK655373 MFO655367:MFO655373 LVS655367:LVS655373 LLW655367:LLW655373 LCA655367:LCA655373 KSE655367:KSE655373 KII655367:KII655373 JYM655367:JYM655373 JOQ655367:JOQ655373 JEU655367:JEU655373 IUY655367:IUY655373 ILC655367:ILC655373 IBG655367:IBG655373 HRK655367:HRK655373 HHO655367:HHO655373 GXS655367:GXS655373 GNW655367:GNW655373 GEA655367:GEA655373 FUE655367:FUE655373 FKI655367:FKI655373 FAM655367:FAM655373 EQQ655367:EQQ655373 EGU655367:EGU655373 DWY655367:DWY655373 DNC655367:DNC655373 DDG655367:DDG655373 CTK655367:CTK655373 CJO655367:CJO655373 BZS655367:BZS655373 BPW655367:BPW655373 BGA655367:BGA655373 AWE655367:AWE655373 AMI655367:AMI655373 ACM655367:ACM655373 SQ655367:SQ655373 IU655367:IU655373 WVG589831:WVG589837 WLK589831:WLK589837 WBO589831:WBO589837 VRS589831:VRS589837 VHW589831:VHW589837 UYA589831:UYA589837 UOE589831:UOE589837 UEI589831:UEI589837 TUM589831:TUM589837 TKQ589831:TKQ589837 TAU589831:TAU589837 SQY589831:SQY589837 SHC589831:SHC589837 RXG589831:RXG589837 RNK589831:RNK589837 RDO589831:RDO589837 QTS589831:QTS589837 QJW589831:QJW589837 QAA589831:QAA589837 PQE589831:PQE589837 PGI589831:PGI589837 OWM589831:OWM589837 OMQ589831:OMQ589837 OCU589831:OCU589837 NSY589831:NSY589837 NJC589831:NJC589837 MZG589831:MZG589837 MPK589831:MPK589837 MFO589831:MFO589837 LVS589831:LVS589837 LLW589831:LLW589837 LCA589831:LCA589837 KSE589831:KSE589837 KII589831:KII589837 JYM589831:JYM589837 JOQ589831:JOQ589837 JEU589831:JEU589837 IUY589831:IUY589837 ILC589831:ILC589837 IBG589831:IBG589837 HRK589831:HRK589837 HHO589831:HHO589837 GXS589831:GXS589837 GNW589831:GNW589837 GEA589831:GEA589837 FUE589831:FUE589837 FKI589831:FKI589837 FAM589831:FAM589837 EQQ589831:EQQ589837 EGU589831:EGU589837 DWY589831:DWY589837 DNC589831:DNC589837 DDG589831:DDG589837 CTK589831:CTK589837 CJO589831:CJO589837 BZS589831:BZS589837 BPW589831:BPW589837 BGA589831:BGA589837 AWE589831:AWE589837 AMI589831:AMI589837 ACM589831:ACM589837 SQ589831:SQ589837 IU589831:IU589837 WVG524295:WVG524301 WLK524295:WLK524301 WBO524295:WBO524301 VRS524295:VRS524301 VHW524295:VHW524301 UYA524295:UYA524301 UOE524295:UOE524301 UEI524295:UEI524301 TUM524295:TUM524301 TKQ524295:TKQ524301 TAU524295:TAU524301 SQY524295:SQY524301 SHC524295:SHC524301 RXG524295:RXG524301 RNK524295:RNK524301 RDO524295:RDO524301 QTS524295:QTS524301 QJW524295:QJW524301 QAA524295:QAA524301 PQE524295:PQE524301 PGI524295:PGI524301 OWM524295:OWM524301 OMQ524295:OMQ524301 OCU524295:OCU524301 NSY524295:NSY524301 NJC524295:NJC524301 MZG524295:MZG524301 MPK524295:MPK524301 MFO524295:MFO524301 LVS524295:LVS524301 LLW524295:LLW524301 LCA524295:LCA524301 KSE524295:KSE524301 KII524295:KII524301 JYM524295:JYM524301 JOQ524295:JOQ524301 JEU524295:JEU524301 IUY524295:IUY524301 ILC524295:ILC524301 IBG524295:IBG524301 HRK524295:HRK524301 HHO524295:HHO524301 GXS524295:GXS524301 GNW524295:GNW524301 GEA524295:GEA524301 FUE524295:FUE524301 FKI524295:FKI524301 FAM524295:FAM524301 EQQ524295:EQQ524301 EGU524295:EGU524301 DWY524295:DWY524301 DNC524295:DNC524301 DDG524295:DDG524301 CTK524295:CTK524301 CJO524295:CJO524301 BZS524295:BZS524301 BPW524295:BPW524301 BGA524295:BGA524301 AWE524295:AWE524301 AMI524295:AMI524301 ACM524295:ACM524301 SQ524295:SQ524301 IU524295:IU524301 WVG458759:WVG458765 WLK458759:WLK458765 WBO458759:WBO458765 VRS458759:VRS458765 VHW458759:VHW458765 UYA458759:UYA458765 UOE458759:UOE458765 UEI458759:UEI458765 TUM458759:TUM458765 TKQ458759:TKQ458765 TAU458759:TAU458765 SQY458759:SQY458765 SHC458759:SHC458765 RXG458759:RXG458765 RNK458759:RNK458765 RDO458759:RDO458765 QTS458759:QTS458765 QJW458759:QJW458765 QAA458759:QAA458765 PQE458759:PQE458765 PGI458759:PGI458765 OWM458759:OWM458765 OMQ458759:OMQ458765 OCU458759:OCU458765 NSY458759:NSY458765 NJC458759:NJC458765 MZG458759:MZG458765 MPK458759:MPK458765 MFO458759:MFO458765 LVS458759:LVS458765 LLW458759:LLW458765 LCA458759:LCA458765 KSE458759:KSE458765 KII458759:KII458765 JYM458759:JYM458765 JOQ458759:JOQ458765 JEU458759:JEU458765 IUY458759:IUY458765 ILC458759:ILC458765 IBG458759:IBG458765 HRK458759:HRK458765 HHO458759:HHO458765 GXS458759:GXS458765 GNW458759:GNW458765 GEA458759:GEA458765 FUE458759:FUE458765 FKI458759:FKI458765 FAM458759:FAM458765 EQQ458759:EQQ458765 EGU458759:EGU458765 DWY458759:DWY458765 DNC458759:DNC458765 DDG458759:DDG458765 CTK458759:CTK458765 CJO458759:CJO458765 BZS458759:BZS458765 BPW458759:BPW458765 BGA458759:BGA458765 AWE458759:AWE458765 AMI458759:AMI458765 ACM458759:ACM458765 SQ458759:SQ458765 IU458759:IU458765 WVG393223:WVG393229 WLK393223:WLK393229 WBO393223:WBO393229 VRS393223:VRS393229 VHW393223:VHW393229 UYA393223:UYA393229 UOE393223:UOE393229 UEI393223:UEI393229 TUM393223:TUM393229 TKQ393223:TKQ393229 TAU393223:TAU393229 SQY393223:SQY393229 SHC393223:SHC393229 RXG393223:RXG393229 RNK393223:RNK393229 RDO393223:RDO393229 QTS393223:QTS393229 QJW393223:QJW393229 QAA393223:QAA393229 PQE393223:PQE393229 PGI393223:PGI393229 OWM393223:OWM393229 OMQ393223:OMQ393229 OCU393223:OCU393229 NSY393223:NSY393229 NJC393223:NJC393229 MZG393223:MZG393229 MPK393223:MPK393229 MFO393223:MFO393229 LVS393223:LVS393229 LLW393223:LLW393229 LCA393223:LCA393229 KSE393223:KSE393229 KII393223:KII393229 JYM393223:JYM393229 JOQ393223:JOQ393229 JEU393223:JEU393229 IUY393223:IUY393229 ILC393223:ILC393229 IBG393223:IBG393229 HRK393223:HRK393229 HHO393223:HHO393229 GXS393223:GXS393229 GNW393223:GNW393229 GEA393223:GEA393229 FUE393223:FUE393229 FKI393223:FKI393229 FAM393223:FAM393229 EQQ393223:EQQ393229 EGU393223:EGU393229 DWY393223:DWY393229 DNC393223:DNC393229 DDG393223:DDG393229 CTK393223:CTK393229 CJO393223:CJO393229 BZS393223:BZS393229 BPW393223:BPW393229 BGA393223:BGA393229 AWE393223:AWE393229 AMI393223:AMI393229 ACM393223:ACM393229 SQ393223:SQ393229 IU393223:IU393229 WVG327687:WVG327693 WLK327687:WLK327693 WBO327687:WBO327693 VRS327687:VRS327693 VHW327687:VHW327693 UYA327687:UYA327693 UOE327687:UOE327693 UEI327687:UEI327693 TUM327687:TUM327693 TKQ327687:TKQ327693 TAU327687:TAU327693 SQY327687:SQY327693 SHC327687:SHC327693 RXG327687:RXG327693 RNK327687:RNK327693 RDO327687:RDO327693 QTS327687:QTS327693 QJW327687:QJW327693 QAA327687:QAA327693 PQE327687:PQE327693 PGI327687:PGI327693 OWM327687:OWM327693 OMQ327687:OMQ327693 OCU327687:OCU327693 NSY327687:NSY327693 NJC327687:NJC327693 MZG327687:MZG327693 MPK327687:MPK327693 MFO327687:MFO327693 LVS327687:LVS327693 LLW327687:LLW327693 LCA327687:LCA327693 KSE327687:KSE327693 KII327687:KII327693 JYM327687:JYM327693 JOQ327687:JOQ327693 JEU327687:JEU327693 IUY327687:IUY327693 ILC327687:ILC327693 IBG327687:IBG327693 HRK327687:HRK327693 HHO327687:HHO327693 GXS327687:GXS327693 GNW327687:GNW327693 GEA327687:GEA327693 FUE327687:FUE327693 FKI327687:FKI327693 FAM327687:FAM327693 EQQ327687:EQQ327693 EGU327687:EGU327693 DWY327687:DWY327693 DNC327687:DNC327693 DDG327687:DDG327693 CTK327687:CTK327693 CJO327687:CJO327693 BZS327687:BZS327693 BPW327687:BPW327693 BGA327687:BGA327693 AWE327687:AWE327693 AMI327687:AMI327693 ACM327687:ACM327693 SQ327687:SQ327693 IU327687:IU327693 WVG262151:WVG262157 WLK262151:WLK262157 WBO262151:WBO262157 VRS262151:VRS262157 VHW262151:VHW262157 UYA262151:UYA262157 UOE262151:UOE262157 UEI262151:UEI262157 TUM262151:TUM262157 TKQ262151:TKQ262157 TAU262151:TAU262157 SQY262151:SQY262157 SHC262151:SHC262157 RXG262151:RXG262157 RNK262151:RNK262157 RDO262151:RDO262157 QTS262151:QTS262157 QJW262151:QJW262157 QAA262151:QAA262157 PQE262151:PQE262157 PGI262151:PGI262157 OWM262151:OWM262157 OMQ262151:OMQ262157 OCU262151:OCU262157 NSY262151:NSY262157 NJC262151:NJC262157 MZG262151:MZG262157 MPK262151:MPK262157 MFO262151:MFO262157 LVS262151:LVS262157 LLW262151:LLW262157 LCA262151:LCA262157 KSE262151:KSE262157 KII262151:KII262157 JYM262151:JYM262157 JOQ262151:JOQ262157 JEU262151:JEU262157 IUY262151:IUY262157 ILC262151:ILC262157 IBG262151:IBG262157 HRK262151:HRK262157 HHO262151:HHO262157 GXS262151:GXS262157 GNW262151:GNW262157 GEA262151:GEA262157 FUE262151:FUE262157 FKI262151:FKI262157 FAM262151:FAM262157 EQQ262151:EQQ262157 EGU262151:EGU262157 DWY262151:DWY262157 DNC262151:DNC262157 DDG262151:DDG262157 CTK262151:CTK262157 CJO262151:CJO262157 BZS262151:BZS262157 BPW262151:BPW262157 BGA262151:BGA262157 AWE262151:AWE262157 AMI262151:AMI262157 ACM262151:ACM262157 SQ262151:SQ262157 IU262151:IU262157 WVG196615:WVG196621 WLK196615:WLK196621 WBO196615:WBO196621 VRS196615:VRS196621 VHW196615:VHW196621 UYA196615:UYA196621 UOE196615:UOE196621 UEI196615:UEI196621 TUM196615:TUM196621 TKQ196615:TKQ196621 TAU196615:TAU196621 SQY196615:SQY196621 SHC196615:SHC196621 RXG196615:RXG196621 RNK196615:RNK196621 RDO196615:RDO196621 QTS196615:QTS196621 QJW196615:QJW196621 QAA196615:QAA196621 PQE196615:PQE196621 PGI196615:PGI196621 OWM196615:OWM196621 OMQ196615:OMQ196621 OCU196615:OCU196621 NSY196615:NSY196621 NJC196615:NJC196621 MZG196615:MZG196621 MPK196615:MPK196621 MFO196615:MFO196621 LVS196615:LVS196621 LLW196615:LLW196621 LCA196615:LCA196621 KSE196615:KSE196621 KII196615:KII196621 JYM196615:JYM196621 JOQ196615:JOQ196621 JEU196615:JEU196621 IUY196615:IUY196621 ILC196615:ILC196621 IBG196615:IBG196621 HRK196615:HRK196621 HHO196615:HHO196621 GXS196615:GXS196621 GNW196615:GNW196621 GEA196615:GEA196621 FUE196615:FUE196621 FKI196615:FKI196621 FAM196615:FAM196621 EQQ196615:EQQ196621 EGU196615:EGU196621 DWY196615:DWY196621 DNC196615:DNC196621 DDG196615:DDG196621 CTK196615:CTK196621 CJO196615:CJO196621 BZS196615:BZS196621 BPW196615:BPW196621 BGA196615:BGA196621 AWE196615:AWE196621 AMI196615:AMI196621 ACM196615:ACM196621 SQ196615:SQ196621 IU196615:IU196621 WVG131079:WVG131085 WLK131079:WLK131085 WBO131079:WBO131085 VRS131079:VRS131085 VHW131079:VHW131085 UYA131079:UYA131085 UOE131079:UOE131085 UEI131079:UEI131085 TUM131079:TUM131085 TKQ131079:TKQ131085 TAU131079:TAU131085 SQY131079:SQY131085 SHC131079:SHC131085 RXG131079:RXG131085 RNK131079:RNK131085 RDO131079:RDO131085 QTS131079:QTS131085 QJW131079:QJW131085 QAA131079:QAA131085 PQE131079:PQE131085 PGI131079:PGI131085 OWM131079:OWM131085 OMQ131079:OMQ131085 OCU131079:OCU131085 NSY131079:NSY131085 NJC131079:NJC131085 MZG131079:MZG131085 MPK131079:MPK131085 MFO131079:MFO131085 LVS131079:LVS131085 LLW131079:LLW131085 LCA131079:LCA131085 KSE131079:KSE131085 KII131079:KII131085 JYM131079:JYM131085 JOQ131079:JOQ131085 JEU131079:JEU131085 IUY131079:IUY131085 ILC131079:ILC131085 IBG131079:IBG131085 HRK131079:HRK131085 HHO131079:HHO131085 GXS131079:GXS131085 GNW131079:GNW131085 GEA131079:GEA131085 FUE131079:FUE131085 FKI131079:FKI131085 FAM131079:FAM131085 EQQ131079:EQQ131085 EGU131079:EGU131085 DWY131079:DWY131085 DNC131079:DNC131085 DDG131079:DDG131085 CTK131079:CTK131085 CJO131079:CJO131085 BZS131079:BZS131085 BPW131079:BPW131085 BGA131079:BGA131085 AWE131079:AWE131085 AMI131079:AMI131085 ACM131079:ACM131085 SQ131079:SQ131085 IU131079:IU131085 WVG65543:WVG65549 WLK65543:WLK65549 WBO65543:WBO65549 VRS65543:VRS65549 VHW65543:VHW65549 UYA65543:UYA65549 UOE65543:UOE65549 UEI65543:UEI65549 TUM65543:TUM65549 TKQ65543:TKQ65549 TAU65543:TAU65549 SQY65543:SQY65549 SHC65543:SHC65549 RXG65543:RXG65549 RNK65543:RNK65549 RDO65543:RDO65549 QTS65543:QTS65549 QJW65543:QJW65549 QAA65543:QAA65549 PQE65543:PQE65549 PGI65543:PGI65549 OWM65543:OWM65549 OMQ65543:OMQ65549 OCU65543:OCU65549 NSY65543:NSY65549 NJC65543:NJC65549 MZG65543:MZG65549 MPK65543:MPK65549 MFO65543:MFO65549 LVS65543:LVS65549 LLW65543:LLW65549 LCA65543:LCA65549 KSE65543:KSE65549 KII65543:KII65549 JYM65543:JYM65549 JOQ65543:JOQ65549 JEU65543:JEU65549 IUY65543:IUY65549 ILC65543:ILC65549 IBG65543:IBG65549 HRK65543:HRK65549 HHO65543:HHO65549 GXS65543:GXS65549 GNW65543:GNW65549 GEA65543:GEA65549 FUE65543:FUE65549 FKI65543:FKI65549 FAM65543:FAM65549 EQQ65543:EQQ65549 EGU65543:EGU65549 DWY65543:DWY65549 DNC65543:DNC65549 DDG65543:DDG65549 CTK65543:CTK65549 CJO65543:CJO65549 BZS65543:BZS65549 BPW65543:BPW65549 BGA65543:BGA65549 AWE65543:AWE65549 AMI65543:AMI65549 ACM65543:ACM65549 SQ65543:SQ65549 IU65543:IU65549 WVO983102 WLS983102 WBW983102 VSA983102 VIE983102 UYI983102 UOM983102 UEQ983102 TUU983102 TKY983102 TBC983102 SRG983102 SHK983102 RXO983102 RNS983102 RDW983102 QUA983102 QKE983102 QAI983102 PQM983102 PGQ983102 OWU983102 OMY983102 ODC983102 NTG983102 NJK983102 MZO983102 MPS983102 MFW983102 LWA983102 LME983102 LCI983102 KSM983102 KIQ983102 JYU983102 JOY983102 JFC983102 IVG983102 ILK983102 IBO983102 HRS983102 HHW983102 GYA983102 GOE983102 GEI983102 FUM983102 FKQ983102 FAU983102 EQY983102 EHC983102 DXG983102 DNK983102 DDO983102 CTS983102 CJW983102 CAA983102 BQE983102 BGI983102 AWM983102 AMQ983102 ACU983102 SY983102 JC983102 G983102 WVO917566 WLS917566 WBW917566 VSA917566 VIE917566 UYI917566 UOM917566 UEQ917566 TUU917566 TKY917566 TBC917566 SRG917566 SHK917566 RXO917566 RNS917566 RDW917566 QUA917566 QKE917566 QAI917566 PQM917566 PGQ917566 OWU917566 OMY917566 ODC917566 NTG917566 NJK917566 MZO917566 MPS917566 MFW917566 LWA917566 LME917566 LCI917566 KSM917566 KIQ917566 JYU917566 JOY917566 JFC917566 IVG917566 ILK917566 IBO917566 HRS917566 HHW917566 GYA917566 GOE917566 GEI917566 FUM917566 FKQ917566 FAU917566 EQY917566 EHC917566 DXG917566 DNK917566 DDO917566 CTS917566 CJW917566 CAA917566 BQE917566 BGI917566 AWM917566 AMQ917566 ACU917566 SY917566 JC917566 G917566 WVO852030 WLS852030 WBW852030 VSA852030 VIE852030 UYI852030 UOM852030 UEQ852030 TUU852030 TKY852030 TBC852030 SRG852030 SHK852030 RXO852030 RNS852030 RDW852030 QUA852030 QKE852030 QAI852030 PQM852030 PGQ852030 OWU852030 OMY852030 ODC852030 NTG852030 NJK852030 MZO852030 MPS852030 MFW852030 LWA852030 LME852030 LCI852030 KSM852030 KIQ852030 JYU852030 JOY852030 JFC852030 IVG852030 ILK852030 IBO852030 HRS852030 HHW852030 GYA852030 GOE852030 GEI852030 FUM852030 FKQ852030 FAU852030 EQY852030 EHC852030 DXG852030 DNK852030 DDO852030 CTS852030 CJW852030 CAA852030 BQE852030 BGI852030 AWM852030 AMQ852030 ACU852030 SY852030 JC852030 G852030 WVO786494 WLS786494 WBW786494 VSA786494 VIE786494 UYI786494 UOM786494 UEQ786494 TUU786494 TKY786494 TBC786494 SRG786494 SHK786494 RXO786494 RNS786494 RDW786494 QUA786494 QKE786494 QAI786494 PQM786494 PGQ786494 OWU786494 OMY786494 ODC786494 NTG786494 NJK786494 MZO786494 MPS786494 MFW786494 LWA786494 LME786494 LCI786494 KSM786494 KIQ786494 JYU786494 JOY786494 JFC786494 IVG786494 ILK786494 IBO786494 HRS786494 HHW786494 GYA786494 GOE786494 GEI786494 FUM786494 FKQ786494 FAU786494 EQY786494 EHC786494 DXG786494 DNK786494 DDO786494 CTS786494 CJW786494 CAA786494 BQE786494 BGI786494 AWM786494 AMQ786494 ACU786494 SY786494 JC786494 G786494 WVO720958 WLS720958 WBW720958 VSA720958 VIE720958 UYI720958 UOM720958 UEQ720958 TUU720958 TKY720958 TBC720958 SRG720958 SHK720958 RXO720958 RNS720958 RDW720958 QUA720958 QKE720958 QAI720958 PQM720958 PGQ720958 OWU720958 OMY720958 ODC720958 NTG720958 NJK720958 MZO720958 MPS720958 MFW720958 LWA720958 LME720958 LCI720958 KSM720958 KIQ720958 JYU720958 JOY720958 JFC720958 IVG720958 ILK720958 IBO720958 HRS720958 HHW720958 GYA720958 GOE720958 GEI720958 FUM720958 FKQ720958 FAU720958 EQY720958 EHC720958 DXG720958 DNK720958 DDO720958 CTS720958 CJW720958 CAA720958 BQE720958 BGI720958 AWM720958 AMQ720958 ACU720958 SY720958 JC720958 G720958 WVO655422 WLS655422 WBW655422 VSA655422 VIE655422 UYI655422 UOM655422 UEQ655422 TUU655422 TKY655422 TBC655422 SRG655422 SHK655422 RXO655422 RNS655422 RDW655422 QUA655422 QKE655422 QAI655422 PQM655422 PGQ655422 OWU655422 OMY655422 ODC655422 NTG655422 NJK655422 MZO655422 MPS655422 MFW655422 LWA655422 LME655422 LCI655422 KSM655422 KIQ655422 JYU655422 JOY655422 JFC655422 IVG655422 ILK655422 IBO655422 HRS655422 HHW655422 GYA655422 GOE655422 GEI655422 FUM655422 FKQ655422 FAU655422 EQY655422 EHC655422 DXG655422 DNK655422 DDO655422 CTS655422 CJW655422 CAA655422 BQE655422 BGI655422 AWM655422 AMQ655422 ACU655422 SY655422 JC655422 G655422 WVO589886 WLS589886 WBW589886 VSA589886 VIE589886 UYI589886 UOM589886 UEQ589886 TUU589886 TKY589886 TBC589886 SRG589886 SHK589886 RXO589886 RNS589886 RDW589886 QUA589886 QKE589886 QAI589886 PQM589886 PGQ589886 OWU589886 OMY589886 ODC589886 NTG589886 NJK589886 MZO589886 MPS589886 MFW589886 LWA589886 LME589886 LCI589886 KSM589886 KIQ589886 JYU589886 JOY589886 JFC589886 IVG589886 ILK589886 IBO589886 HRS589886 HHW589886 GYA589886 GOE589886 GEI589886 FUM589886 FKQ589886 FAU589886 EQY589886 EHC589886 DXG589886 DNK589886 DDO589886 CTS589886 CJW589886 CAA589886 BQE589886 BGI589886 AWM589886 AMQ589886 ACU589886 SY589886 JC589886 G589886 WVO524350 WLS524350 WBW524350 VSA524350 VIE524350 UYI524350 UOM524350 UEQ524350 TUU524350 TKY524350 TBC524350 SRG524350 SHK524350 RXO524350 RNS524350 RDW524350 QUA524350 QKE524350 QAI524350 PQM524350 PGQ524350 OWU524350 OMY524350 ODC524350 NTG524350 NJK524350 MZO524350 MPS524350 MFW524350 LWA524350 LME524350 LCI524350 KSM524350 KIQ524350 JYU524350 JOY524350 JFC524350 IVG524350 ILK524350 IBO524350 HRS524350 HHW524350 GYA524350 GOE524350 GEI524350 FUM524350 FKQ524350 FAU524350 EQY524350 EHC524350 DXG524350 DNK524350 DDO524350 CTS524350 CJW524350 CAA524350 BQE524350 BGI524350 AWM524350 AMQ524350 ACU524350 SY524350 JC524350 G524350 WVO458814 WLS458814 WBW458814 VSA458814 VIE458814 UYI458814 UOM458814 UEQ458814 TUU458814 TKY458814 TBC458814 SRG458814 SHK458814 RXO458814 RNS458814 RDW458814 QUA458814 QKE458814 QAI458814 PQM458814 PGQ458814 OWU458814 OMY458814 ODC458814 NTG458814 NJK458814 MZO458814 MPS458814 MFW458814 LWA458814 LME458814 LCI458814 KSM458814 KIQ458814 JYU458814 JOY458814 JFC458814 IVG458814 ILK458814 IBO458814 HRS458814 HHW458814 GYA458814 GOE458814 GEI458814 FUM458814 FKQ458814 FAU458814 EQY458814 EHC458814 DXG458814 DNK458814 DDO458814 CTS458814 CJW458814 CAA458814 BQE458814 BGI458814 AWM458814 AMQ458814 ACU458814 SY458814 JC458814 G458814 WVO393278 WLS393278 WBW393278 VSA393278 VIE393278 UYI393278 UOM393278 UEQ393278 TUU393278 TKY393278 TBC393278 SRG393278 SHK393278 RXO393278 RNS393278 RDW393278 QUA393278 QKE393278 QAI393278 PQM393278 PGQ393278 OWU393278 OMY393278 ODC393278 NTG393278 NJK393278 MZO393278 MPS393278 MFW393278 LWA393278 LME393278 LCI393278 KSM393278 KIQ393278 JYU393278 JOY393278 JFC393278 IVG393278 ILK393278 IBO393278 HRS393278 HHW393278 GYA393278 GOE393278 GEI393278 FUM393278 FKQ393278 FAU393278 EQY393278 EHC393278 DXG393278 DNK393278 DDO393278 CTS393278 CJW393278 CAA393278 BQE393278 BGI393278 AWM393278 AMQ393278 ACU393278 SY393278 JC393278 G393278 WVO327742 WLS327742 WBW327742 VSA327742 VIE327742 UYI327742 UOM327742 UEQ327742 TUU327742 TKY327742 TBC327742 SRG327742 SHK327742 RXO327742 RNS327742 RDW327742 QUA327742 QKE327742 QAI327742 PQM327742 PGQ327742 OWU327742 OMY327742 ODC327742 NTG327742 NJK327742 MZO327742 MPS327742 MFW327742 LWA327742 LME327742 LCI327742 KSM327742 KIQ327742 JYU327742 JOY327742 JFC327742 IVG327742 ILK327742 IBO327742 HRS327742 HHW327742 GYA327742 GOE327742 GEI327742 FUM327742 FKQ327742 FAU327742 EQY327742 EHC327742 DXG327742 DNK327742 DDO327742 CTS327742 CJW327742 CAA327742 BQE327742 BGI327742 AWM327742 AMQ327742 ACU327742 SY327742 JC327742 G327742 WVO262206 WLS262206 WBW262206 VSA262206 VIE262206 UYI262206 UOM262206 UEQ262206 TUU262206 TKY262206 TBC262206 SRG262206 SHK262206 RXO262206 RNS262206 RDW262206 QUA262206 QKE262206 QAI262206 PQM262206 PGQ262206 OWU262206 OMY262206 ODC262206 NTG262206 NJK262206 MZO262206 MPS262206 MFW262206 LWA262206 LME262206 LCI262206 KSM262206 KIQ262206 JYU262206 JOY262206 JFC262206 IVG262206 ILK262206 IBO262206 HRS262206 HHW262206 GYA262206 GOE262206 GEI262206 FUM262206 FKQ262206 FAU262206 EQY262206 EHC262206 DXG262206 DNK262206 DDO262206 CTS262206 CJW262206 CAA262206 BQE262206 BGI262206 AWM262206 AMQ262206 ACU262206 SY262206 JC262206 G262206 WVO196670 WLS196670 WBW196670 VSA196670 VIE196670 UYI196670 UOM196670 UEQ196670 TUU196670 TKY196670 TBC196670 SRG196670 SHK196670 RXO196670 RNS196670 RDW196670 QUA196670 QKE196670 QAI196670 PQM196670 PGQ196670 OWU196670 OMY196670 ODC196670 NTG196670 NJK196670 MZO196670 MPS196670 MFW196670 LWA196670 LME196670 LCI196670 KSM196670 KIQ196670 JYU196670 JOY196670 JFC196670 IVG196670 ILK196670 IBO196670 HRS196670 HHW196670 GYA196670 GOE196670 GEI196670 FUM196670 FKQ196670 FAU196670 EQY196670 EHC196670 DXG196670 DNK196670 DDO196670 CTS196670 CJW196670 CAA196670 BQE196670 BGI196670 AWM196670 AMQ196670 ACU196670 SY196670 JC196670 G196670 WVO131134 WLS131134 WBW131134 VSA131134 VIE131134 UYI131134 UOM131134 UEQ131134 TUU131134 TKY131134 TBC131134 SRG131134 SHK131134 RXO131134 RNS131134 RDW131134 QUA131134 QKE131134 QAI131134 PQM131134 PGQ131134 OWU131134 OMY131134 ODC131134 NTG131134 NJK131134 MZO131134 MPS131134 MFW131134 LWA131134 LME131134 LCI131134 KSM131134 KIQ131134 JYU131134 JOY131134 JFC131134 IVG131134 ILK131134 IBO131134 HRS131134 HHW131134 GYA131134 GOE131134 GEI131134 FUM131134 FKQ131134 FAU131134 EQY131134 EHC131134 DXG131134 DNK131134 DDO131134 CTS131134 CJW131134 CAA131134 BQE131134 BGI131134 AWM131134 AMQ131134 ACU131134 SY131134 JC131134 G131134 WVO65598 WLS65598 WBW65598 VSA65598 VIE65598 UYI65598 UOM65598 UEQ65598 TUU65598 TKY65598 TBC65598 SRG65598 SHK65598 RXO65598 RNS65598 RDW65598 QUA65598 QKE65598 QAI65598 PQM65598 PGQ65598 OWU65598 OMY65598 ODC65598 NTG65598 NJK65598 MZO65598 MPS65598 MFW65598 LWA65598 LME65598 LCI65598 KSM65598 KIQ65598 JYU65598 JOY65598 JFC65598 IVG65598 ILK65598 IBO65598 HRS65598 HHW65598 GYA65598 GOE65598 GEI65598 FUM65598 FKQ65598 FAU65598 EQY65598 EHC65598 DXG65598 DNK65598 DDO65598 CTS65598 CJW65598 CAA65598 BQE65598 BGI65598 AWM65598 AMQ65598 ACU65598 SY65598 JC65598 G65598 WVH983097:WVN983098 C983097:F983098 C917561:F917562 B65543:B65549 B131079:B131085 B196615:B196621 B262151:B262157 B327687:B327693 B393223:B393229 B458759:B458765 B524295:B524301 B589831:B589837 B655367:B655373 B720903:B720909 B786439:B786445 B851975:B851981 B917511:B917517 B983047:B983053 C65585:F65585 C131121:F131121 C196657:F196657 C262193:F262193 C327729:F327729 C393265:F393265 C458801:F458801 C524337:F524337 C589873:F589873 C655409:F655409 C720945:F720945 C786481:F786481 C852017:F852017 C917553:F917553 C983089:F983089 C65593:F65594 C131129:F131130 C196665:F196666 C262201:F262202 C327737:F327738 C393273:F393274 C458809:F458810 C524345:F524346 C589881:F589882 C655417:F655418 C720953:F720954 C786489:F786490 WVG19 WLK19 WBO19 VRS19 VHW19 UYA19 UOE19 UEI19 TUM19 TKQ19 TAU19 SQY19 SHC19 RXG19 RNK19 RDO19 QTS19 QJW19 QAA19 PQE19 PGI19 OWM19 OMQ19 OCU19 NSY19 NJC19 MZG19 MPK19 MFO19 LVS19 LLW19 LCA19 KSE19 KII19 JYM19 JOQ19 JEU19 IUY19 ILC19 IBG19 HRK19 HHO19 GXS19 GNW19 GEA19 FUE19 FKI19 FAM19 EQQ19 EGU19 DWY19 DNC19 DDG19 CTK19 CJO19 BZS19 BPW19 BGA19 AWE19 AMI19 ACM19 SQ19 IU19 IV52:JB56 SR52:SX56 ACN52:ACT56 AMJ52:AMP56 AWF52:AWL56 BGB52:BGH56 BPX52:BQD56 BZT52:BZZ56 CJP52:CJV56 CTL52:CTR56 DDH52:DDN56 DND52:DNJ56 DWZ52:DXF56 EGV52:EHB56 EQR52:EQX56 FAN52:FAT56 FKJ52:FKP56 FUF52:FUL56 GEB52:GEH56 GNX52:GOD56 GXT52:GXZ56 HHP52:HHV56 HRL52:HRR56 IBH52:IBN56 ILD52:ILJ56 IUZ52:IVF56 JEV52:JFB56 JOR52:JOX56 JYN52:JYT56 KIJ52:KIP56 KSF52:KSL56 LCB52:LCH56 LLX52:LMD56 LVT52:LVZ56 MFP52:MFV56 MPL52:MPR56 MZH52:MZN56 NJD52:NJJ56 NSZ52:NTF56 OCV52:ODB56 OMR52:OMX56 OWN52:OWT56 PGJ52:PGP56 PQF52:PQL56 QAB52:QAH56 QJX52:QKD56 QTT52:QTZ56 RDP52:RDV56 RNL52:RNR56 RXH52:RXN56 SHD52:SHJ56 SQZ52:SRF56 TAV52:TBB56 TKR52:TKX56 TUN52:TUT56 UEJ52:UEP56 UOF52:UOL56 UYB52:UYH56 VHX52:VID56 VRT52:VRZ56 WBP52:WBV56 WLL52:WLR56 WVH52:WVN56 IV64:JB64 SR64:SX64 ACN64:ACT64 AMJ64:AMP64 AWF64:AWL64 BGB64:BGH64 BPX64:BQD64 BZT64:BZZ64 CJP64:CJV64 CTL64:CTR64 DDH64:DDN64 DND64:DNJ64 DWZ64:DXF64 EGV64:EHB64 EQR64:EQX64 FAN64:FAT64 FKJ64:FKP64 FUF64:FUL64 GEB64:GEH64 GNX64:GOD64 GXT64:GXZ64 HHP64:HHV64 HRL64:HRR64 IBH64:IBN64 ILD64:ILJ64 IUZ64:IVF64 JEV64:JFB64 JOR64:JOX64 JYN64:JYT64 KIJ64:KIP64 KSF64:KSL64 LCB64:LCH64 LLX64:LMD64 LVT64:LVZ64 MFP64:MFV64 MPL64:MPR64 MZH64:MZN64 NJD64:NJJ64 NSZ64:NTF64 OCV64:ODB64 OMR64:OMX64 OWN64:OWT64 PGJ64:PGP64 PQF64:PQL64 QAB64:QAH64 QJX64:QKD64 QTT64:QTZ64 RDP64:RDV64 RNL64:RNR64 RXH64:RXN64 SHD64:SHJ64 SQZ64:SRF64 TAV64:TBB64 TKR64:TKX64 TUN64:TUT64 UEJ64:UEP64 UOF64:UOL64 UYB64:UYH64 VHX64:VID64 VRT64:VRZ64 WBP64:WBV64 WLL64:WLR64 WVH64:WVN64 C64:F64">
      <formula1>0</formula1>
    </dataValidation>
    <dataValidation type="decimal" allowBlank="1" showInputMessage="1" showErrorMessage="1" error="Positive whole numbers only permitted &amp; cannot exceed number of similar units on site" sqref="E26:F27">
      <formula1>0</formula1>
      <formula2>D11</formula2>
    </dataValidation>
    <dataValidation type="whole" allowBlank="1" showInputMessage="1" showErrorMessage="1" error="Positive whole numbers only permitted &amp; cannot exceed number of similar units on site" sqref="D26:D27 C24:F24 C25:C27">
      <formula1>0</formula1>
      <formula2>B9</formula2>
    </dataValidation>
    <dataValidation type="whole" allowBlank="1" showInputMessage="1" showErrorMessage="1" error="Positive whole numbers only permitted &amp; cannot exceed number of similar units on site" sqref="C21">
      <formula1>0</formula1>
      <formula2>B8</formula2>
    </dataValidation>
    <dataValidation type="whole" allowBlank="1" showInputMessage="1" showErrorMessage="1" error="Positive whole numbers only permitted &amp; cannot exceed number of similar units on site" sqref="IV24 SR24 ACN24 AMJ24 AWF24 BGB24 BPX24 BZT24 CJP24 CTL24 DDH24 DND24 DWZ24 EGV24 EQR24 FAN24 FKJ24 FUF24 GEB24 GNX24 GXT24 HHP24 HRL24 IBH24 ILD24 IUZ24 JEV24 JOR24 JYN24 KIJ24 KSF24 LCB24 LLX24 LVT24 MFP24 MPL24 MZH24 NJD24 NSZ24 OCV24 OMR24 OWN24 PGJ24 PQF24 QAB24 QJX24 QTT24 RDP24 RNL24 RXH24 SHD24 SQZ24 TAV24 TKR24 TUN24 UEJ24 UOF24 UYB24 VHX24 VRT24 WBP24 WLL24 WVH24">
      <formula1>0</formula1>
      <formula2>IU19</formula2>
    </dataValidation>
    <dataValidation type="whole" allowBlank="1" showInputMessage="1" showErrorMessage="1" error="Positive whole numbers only permitted &amp; cannot exceed number of similar units on site" sqref="WVH983058 C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C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C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C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C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C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C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C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C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C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C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C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C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C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C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formula1>0</formula1>
      <formula2>B65543</formula2>
    </dataValidation>
    <dataValidation type="whole" allowBlank="1" showInputMessage="1" showErrorMessage="1" error="Positive whole numbers only permitted &amp; cannot exceed number of similar units on site" sqref="D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D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D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D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D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D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D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D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D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D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D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D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D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D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D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formula1>0</formula1>
      <formula2>B65544</formula2>
    </dataValidation>
    <dataValidation type="whole" allowBlank="1" showInputMessage="1" showErrorMessage="1" error="Positive whole numbers only permitted &amp; cannot exceed number of similar units on site" sqref="E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E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E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E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E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E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E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E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E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E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E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E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E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E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E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formula1>0</formula1>
      <formula2>B65545</formula2>
    </dataValidation>
    <dataValidation type="whole" allowBlank="1" showInputMessage="1" showErrorMessage="1" error="Positive whole numbers only permitted &amp; cannot exceed number of similar units on site" sqref="F65554 IY65554 SU65554 ACQ65554 AMM65554 AWI65554 BGE65554 BQA65554 BZW65554 CJS65554 CTO65554 DDK65554 DNG65554 DXC65554 EGY65554 EQU65554 FAQ65554 FKM65554 FUI65554 GEE65554 GOA65554 GXW65554 HHS65554 HRO65554 IBK65554 ILG65554 IVC65554 JEY65554 JOU65554 JYQ65554 KIM65554 KSI65554 LCE65554 LMA65554 LVW65554 MFS65554 MPO65554 MZK65554 NJG65554 NTC65554 OCY65554 OMU65554 OWQ65554 PGM65554 PQI65554 QAE65554 QKA65554 QTW65554 RDS65554 RNO65554 RXK65554 SHG65554 SRC65554 TAY65554 TKU65554 TUQ65554 UEM65554 UOI65554 UYE65554 VIA65554 VRW65554 WBS65554 WLO65554 WVK65554 F131090 IY131090 SU131090 ACQ131090 AMM131090 AWI131090 BGE131090 BQA131090 BZW131090 CJS131090 CTO131090 DDK131090 DNG131090 DXC131090 EGY131090 EQU131090 FAQ131090 FKM131090 FUI131090 GEE131090 GOA131090 GXW131090 HHS131090 HRO131090 IBK131090 ILG131090 IVC131090 JEY131090 JOU131090 JYQ131090 KIM131090 KSI131090 LCE131090 LMA131090 LVW131090 MFS131090 MPO131090 MZK131090 NJG131090 NTC131090 OCY131090 OMU131090 OWQ131090 PGM131090 PQI131090 QAE131090 QKA131090 QTW131090 RDS131090 RNO131090 RXK131090 SHG131090 SRC131090 TAY131090 TKU131090 TUQ131090 UEM131090 UOI131090 UYE131090 VIA131090 VRW131090 WBS131090 WLO131090 WVK131090 F196626 IY196626 SU196626 ACQ196626 AMM196626 AWI196626 BGE196626 BQA196626 BZW196626 CJS196626 CTO196626 DDK196626 DNG196626 DXC196626 EGY196626 EQU196626 FAQ196626 FKM196626 FUI196626 GEE196626 GOA196626 GXW196626 HHS196626 HRO196626 IBK196626 ILG196626 IVC196626 JEY196626 JOU196626 JYQ196626 KIM196626 KSI196626 LCE196626 LMA196626 LVW196626 MFS196626 MPO196626 MZK196626 NJG196626 NTC196626 OCY196626 OMU196626 OWQ196626 PGM196626 PQI196626 QAE196626 QKA196626 QTW196626 RDS196626 RNO196626 RXK196626 SHG196626 SRC196626 TAY196626 TKU196626 TUQ196626 UEM196626 UOI196626 UYE196626 VIA196626 VRW196626 WBS196626 WLO196626 WVK196626 F262162 IY262162 SU262162 ACQ262162 AMM262162 AWI262162 BGE262162 BQA262162 BZW262162 CJS262162 CTO262162 DDK262162 DNG262162 DXC262162 EGY262162 EQU262162 FAQ262162 FKM262162 FUI262162 GEE262162 GOA262162 GXW262162 HHS262162 HRO262162 IBK262162 ILG262162 IVC262162 JEY262162 JOU262162 JYQ262162 KIM262162 KSI262162 LCE262162 LMA262162 LVW262162 MFS262162 MPO262162 MZK262162 NJG262162 NTC262162 OCY262162 OMU262162 OWQ262162 PGM262162 PQI262162 QAE262162 QKA262162 QTW262162 RDS262162 RNO262162 RXK262162 SHG262162 SRC262162 TAY262162 TKU262162 TUQ262162 UEM262162 UOI262162 UYE262162 VIA262162 VRW262162 WBS262162 WLO262162 WVK262162 F327698 IY327698 SU327698 ACQ327698 AMM327698 AWI327698 BGE327698 BQA327698 BZW327698 CJS327698 CTO327698 DDK327698 DNG327698 DXC327698 EGY327698 EQU327698 FAQ327698 FKM327698 FUI327698 GEE327698 GOA327698 GXW327698 HHS327698 HRO327698 IBK327698 ILG327698 IVC327698 JEY327698 JOU327698 JYQ327698 KIM327698 KSI327698 LCE327698 LMA327698 LVW327698 MFS327698 MPO327698 MZK327698 NJG327698 NTC327698 OCY327698 OMU327698 OWQ327698 PGM327698 PQI327698 QAE327698 QKA327698 QTW327698 RDS327698 RNO327698 RXK327698 SHG327698 SRC327698 TAY327698 TKU327698 TUQ327698 UEM327698 UOI327698 UYE327698 VIA327698 VRW327698 WBS327698 WLO327698 WVK327698 F393234 IY393234 SU393234 ACQ393234 AMM393234 AWI393234 BGE393234 BQA393234 BZW393234 CJS393234 CTO393234 DDK393234 DNG393234 DXC393234 EGY393234 EQU393234 FAQ393234 FKM393234 FUI393234 GEE393234 GOA393234 GXW393234 HHS393234 HRO393234 IBK393234 ILG393234 IVC393234 JEY393234 JOU393234 JYQ393234 KIM393234 KSI393234 LCE393234 LMA393234 LVW393234 MFS393234 MPO393234 MZK393234 NJG393234 NTC393234 OCY393234 OMU393234 OWQ393234 PGM393234 PQI393234 QAE393234 QKA393234 QTW393234 RDS393234 RNO393234 RXK393234 SHG393234 SRC393234 TAY393234 TKU393234 TUQ393234 UEM393234 UOI393234 UYE393234 VIA393234 VRW393234 WBS393234 WLO393234 WVK393234 F458770 IY458770 SU458770 ACQ458770 AMM458770 AWI458770 BGE458770 BQA458770 BZW458770 CJS458770 CTO458770 DDK458770 DNG458770 DXC458770 EGY458770 EQU458770 FAQ458770 FKM458770 FUI458770 GEE458770 GOA458770 GXW458770 HHS458770 HRO458770 IBK458770 ILG458770 IVC458770 JEY458770 JOU458770 JYQ458770 KIM458770 KSI458770 LCE458770 LMA458770 LVW458770 MFS458770 MPO458770 MZK458770 NJG458770 NTC458770 OCY458770 OMU458770 OWQ458770 PGM458770 PQI458770 QAE458770 QKA458770 QTW458770 RDS458770 RNO458770 RXK458770 SHG458770 SRC458770 TAY458770 TKU458770 TUQ458770 UEM458770 UOI458770 UYE458770 VIA458770 VRW458770 WBS458770 WLO458770 WVK458770 F524306 IY524306 SU524306 ACQ524306 AMM524306 AWI524306 BGE524306 BQA524306 BZW524306 CJS524306 CTO524306 DDK524306 DNG524306 DXC524306 EGY524306 EQU524306 FAQ524306 FKM524306 FUI524306 GEE524306 GOA524306 GXW524306 HHS524306 HRO524306 IBK524306 ILG524306 IVC524306 JEY524306 JOU524306 JYQ524306 KIM524306 KSI524306 LCE524306 LMA524306 LVW524306 MFS524306 MPO524306 MZK524306 NJG524306 NTC524306 OCY524306 OMU524306 OWQ524306 PGM524306 PQI524306 QAE524306 QKA524306 QTW524306 RDS524306 RNO524306 RXK524306 SHG524306 SRC524306 TAY524306 TKU524306 TUQ524306 UEM524306 UOI524306 UYE524306 VIA524306 VRW524306 WBS524306 WLO524306 WVK524306 F589842 IY589842 SU589842 ACQ589842 AMM589842 AWI589842 BGE589842 BQA589842 BZW589842 CJS589842 CTO589842 DDK589842 DNG589842 DXC589842 EGY589842 EQU589842 FAQ589842 FKM589842 FUI589842 GEE589842 GOA589842 GXW589842 HHS589842 HRO589842 IBK589842 ILG589842 IVC589842 JEY589842 JOU589842 JYQ589842 KIM589842 KSI589842 LCE589842 LMA589842 LVW589842 MFS589842 MPO589842 MZK589842 NJG589842 NTC589842 OCY589842 OMU589842 OWQ589842 PGM589842 PQI589842 QAE589842 QKA589842 QTW589842 RDS589842 RNO589842 RXK589842 SHG589842 SRC589842 TAY589842 TKU589842 TUQ589842 UEM589842 UOI589842 UYE589842 VIA589842 VRW589842 WBS589842 WLO589842 WVK589842 F655378 IY655378 SU655378 ACQ655378 AMM655378 AWI655378 BGE655378 BQA655378 BZW655378 CJS655378 CTO655378 DDK655378 DNG655378 DXC655378 EGY655378 EQU655378 FAQ655378 FKM655378 FUI655378 GEE655378 GOA655378 GXW655378 HHS655378 HRO655378 IBK655378 ILG655378 IVC655378 JEY655378 JOU655378 JYQ655378 KIM655378 KSI655378 LCE655378 LMA655378 LVW655378 MFS655378 MPO655378 MZK655378 NJG655378 NTC655378 OCY655378 OMU655378 OWQ655378 PGM655378 PQI655378 QAE655378 QKA655378 QTW655378 RDS655378 RNO655378 RXK655378 SHG655378 SRC655378 TAY655378 TKU655378 TUQ655378 UEM655378 UOI655378 UYE655378 VIA655378 VRW655378 WBS655378 WLO655378 WVK655378 F720914 IY720914 SU720914 ACQ720914 AMM720914 AWI720914 BGE720914 BQA720914 BZW720914 CJS720914 CTO720914 DDK720914 DNG720914 DXC720914 EGY720914 EQU720914 FAQ720914 FKM720914 FUI720914 GEE720914 GOA720914 GXW720914 HHS720914 HRO720914 IBK720914 ILG720914 IVC720914 JEY720914 JOU720914 JYQ720914 KIM720914 KSI720914 LCE720914 LMA720914 LVW720914 MFS720914 MPO720914 MZK720914 NJG720914 NTC720914 OCY720914 OMU720914 OWQ720914 PGM720914 PQI720914 QAE720914 QKA720914 QTW720914 RDS720914 RNO720914 RXK720914 SHG720914 SRC720914 TAY720914 TKU720914 TUQ720914 UEM720914 UOI720914 UYE720914 VIA720914 VRW720914 WBS720914 WLO720914 WVK720914 F786450 IY786450 SU786450 ACQ786450 AMM786450 AWI786450 BGE786450 BQA786450 BZW786450 CJS786450 CTO786450 DDK786450 DNG786450 DXC786450 EGY786450 EQU786450 FAQ786450 FKM786450 FUI786450 GEE786450 GOA786450 GXW786450 HHS786450 HRO786450 IBK786450 ILG786450 IVC786450 JEY786450 JOU786450 JYQ786450 KIM786450 KSI786450 LCE786450 LMA786450 LVW786450 MFS786450 MPO786450 MZK786450 NJG786450 NTC786450 OCY786450 OMU786450 OWQ786450 PGM786450 PQI786450 QAE786450 QKA786450 QTW786450 RDS786450 RNO786450 RXK786450 SHG786450 SRC786450 TAY786450 TKU786450 TUQ786450 UEM786450 UOI786450 UYE786450 VIA786450 VRW786450 WBS786450 WLO786450 WVK786450 F851986 IY851986 SU851986 ACQ851986 AMM851986 AWI851986 BGE851986 BQA851986 BZW851986 CJS851986 CTO851986 DDK851986 DNG851986 DXC851986 EGY851986 EQU851986 FAQ851986 FKM851986 FUI851986 GEE851986 GOA851986 GXW851986 HHS851986 HRO851986 IBK851986 ILG851986 IVC851986 JEY851986 JOU851986 JYQ851986 KIM851986 KSI851986 LCE851986 LMA851986 LVW851986 MFS851986 MPO851986 MZK851986 NJG851986 NTC851986 OCY851986 OMU851986 OWQ851986 PGM851986 PQI851986 QAE851986 QKA851986 QTW851986 RDS851986 RNO851986 RXK851986 SHG851986 SRC851986 TAY851986 TKU851986 TUQ851986 UEM851986 UOI851986 UYE851986 VIA851986 VRW851986 WBS851986 WLO851986 WVK851986 F917522 IY917522 SU917522 ACQ917522 AMM917522 AWI917522 BGE917522 BQA917522 BZW917522 CJS917522 CTO917522 DDK917522 DNG917522 DXC917522 EGY917522 EQU917522 FAQ917522 FKM917522 FUI917522 GEE917522 GOA917522 GXW917522 HHS917522 HRO917522 IBK917522 ILG917522 IVC917522 JEY917522 JOU917522 JYQ917522 KIM917522 KSI917522 LCE917522 LMA917522 LVW917522 MFS917522 MPO917522 MZK917522 NJG917522 NTC917522 OCY917522 OMU917522 OWQ917522 PGM917522 PQI917522 QAE917522 QKA917522 QTW917522 RDS917522 RNO917522 RXK917522 SHG917522 SRC917522 TAY917522 TKU917522 TUQ917522 UEM917522 UOI917522 UYE917522 VIA917522 VRW917522 WBS917522 WLO917522 WVK917522 F983058 IY983058 SU983058 ACQ983058 AMM983058 AWI983058 BGE983058 BQA983058 BZW983058 CJS983058 CTO983058 DDK983058 DNG983058 DXC983058 EGY983058 EQU983058 FAQ983058 FKM983058 FUI983058 GEE983058 GOA983058 GXW983058 HHS983058 HRO983058 IBK983058 ILG983058 IVC983058 JEY983058 JOU983058 JYQ983058 KIM983058 KSI983058 LCE983058 LMA983058 LVW983058 MFS983058 MPO983058 MZK983058 NJG983058 NTC983058 OCY983058 OMU983058 OWQ983058 PGM983058 PQI983058 QAE983058 QKA983058 QTW983058 RDS983058 RNO983058 RXK983058 SHG983058 SRC983058 TAY983058 TKU983058 TUQ983058 UEM983058 UOI983058 UYE983058 VIA983058 VRW983058 WBS983058 WLO983058 WVK983058">
      <formula1>0</formula1>
      <formula2>B65546</formula2>
    </dataValidation>
    <dataValidation type="whole" allowBlank="1" showInputMessage="1" showErrorMessage="1" error="Positive whole numbers only permitted &amp; cannot exceed number of similar units on site" sqref="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ormula1>0</formula1>
      <formula2>IU65547</formula2>
    </dataValidation>
    <dataValidation type="whole" allowBlank="1" showInputMessage="1" showErrorMessage="1" error="Positive whole numbers only permitted &amp; cannot exceed number of similar units on site" sqref="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formula1>0</formula1>
      <formula2>IU65548</formula2>
    </dataValidation>
    <dataValidation type="whole" allowBlank="1" showInputMessage="1" showErrorMessage="1" error="Positive whole numbers only permitted &amp; cannot exceed number of similar units on site" sqref="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formula1>0</formula1>
      <formula2>IU65549</formula2>
    </dataValidation>
    <dataValidation type="list" allowBlank="1" showInputMessage="1" showErrorMessage="1" sqref="C53:F53">
      <formula1>"1 bed,2 bed – 1 storey,2 bed – 2 storey,3 bed,4 bed,3 bed – 3 storey,4 bed – 3 storey,5 person group home,2 bed rural,3 bed rural,4 bed rural,5 bed"</formula1>
    </dataValidation>
    <dataValidation operator="greaterThanOrEqual" allowBlank="1" showInputMessage="1" showErrorMessage="1" error="Positive whole numbers only permitted" sqref="C54:F56"/>
    <dataValidation type="decimal" operator="greaterThanOrEqual" allowBlank="1" showInputMessage="1" showErrorMessage="1" sqref="C18">
      <formula1>0</formula1>
    </dataValidation>
    <dataValidation type="whole" operator="greaterThanOrEqual" allowBlank="1" showInputMessage="1" showErrorMessage="1" error="Only numeric values permitted" sqref="B9:B15 C52:F52">
      <formula1>0</formula1>
    </dataValidation>
    <dataValidation type="decimal" operator="greaterThanOrEqual" allowBlank="1" showInputMessage="1" showErrorMessage="1" error="Numeric values only permitted" sqref="B5">
      <formula1>0</formula1>
    </dataValidation>
    <dataValidation allowBlank="1" showInputMessage="1" showErrorMessage="1" error="Positive whole numbers only permitted &amp; cannot exceed number of similar units on site" sqref="D21:F21 D25:F25"/>
    <dataValidation type="whole" allowBlank="1" showInputMessage="1" showErrorMessage="1" error="Positive whole numbers only permitted &amp; cannot exceed number of similar units on site" sqref="IW24:JB24 WVI24:WVN24 WLM24:WLR24 WBQ24:WBV24 VRU24:VRZ24 VHY24:VID24 UYC24:UYH24 UOG24:UOL24 UEK24:UEP24 TUO24:TUT24 TKS24:TKX24 TAW24:TBB24 SRA24:SRF24 SHE24:SHJ24 RXI24:RXN24 RNM24:RNR24 RDQ24:RDV24 QTU24:QTZ24 QJY24:QKD24 QAC24:QAH24 PQG24:PQL24 PGK24:PGP24 OWO24:OWT24 OMS24:OMX24 OCW24:ODB24 NTA24:NTF24 NJE24:NJJ24 MZI24:MZN24 MPM24:MPR24 MFQ24:MFV24 LVU24:LVZ24 LLY24:LMD24 LCC24:LCH24 KSG24:KSL24 KIK24:KIP24 JYO24:JYT24 JOS24:JOX24 JEW24:JFB24 IVA24:IVF24 ILE24:ILJ24 IBI24:IBN24 HRM24:HRR24 HHQ24:HHV24 GXU24:GXZ24 GNY24:GOD24 GEC24:GEH24 FUG24:FUL24 FKK24:FKP24 FAO24:FAT24 EQS24:EQX24 EGW24:EHB24 DXA24:DXF24 DNE24:DNJ24 DDI24:DDN24 CTM24:CTR24 CJQ24:CJV24 BZU24:BZZ24 BPY24:BQD24 BGC24:BGH24 AWG24:AWL24 AMK24:AMP24 ACO24:ACT24 SS24:SX24">
      <formula1>0</formula1>
      <formula2>#REF!</formula2>
    </dataValidation>
  </dataValidations>
  <printOptions gridLines="1"/>
  <pageMargins left="0.23622047244094491" right="0.23622047244094491" top="0.74803149606299213" bottom="0.74803149606299213" header="0.31496062992125984" footer="0.31496062992125984"/>
  <pageSetup paperSize="9" scale="6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Build &amp; Transfer Summary</vt:lpstr>
      <vt:lpstr>Build &amp; Transfer Detail</vt:lpstr>
      <vt:lpstr>Acquisition-Lease</vt:lpstr>
      <vt:lpstr>House_Types</vt:lpstr>
      <vt:lpstr>'Acquisition-Lease'!Print_Area</vt:lpstr>
      <vt:lpstr>'Build &amp; Transfer Detail'!Print_Area</vt:lpstr>
      <vt:lpstr>'Build &amp; Transfer Summary'!Print_Area</vt:lpstr>
      <vt:lpstr>'Build &amp; Transfer Detail'!Print_Titles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pmclaugh</cp:lastModifiedBy>
  <cp:lastPrinted>2021-10-08T12:23:26Z</cp:lastPrinted>
  <dcterms:created xsi:type="dcterms:W3CDTF">2016-12-07T12:08:50Z</dcterms:created>
  <dcterms:modified xsi:type="dcterms:W3CDTF">2021-10-13T11:40:14Z</dcterms:modified>
</cp:coreProperties>
</file>